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K:\Electoral Services\Polling District &amp; Place Review\2023 Review\Bromsgrove\"/>
    </mc:Choice>
  </mc:AlternateContent>
  <xr:revisionPtr revIDLastSave="0" documentId="13_ncr:1_{FDD200B9-A214-4756-A069-3DC719101509}" xr6:coauthVersionLast="47" xr6:coauthVersionMax="47" xr10:uidLastSave="{00000000-0000-0000-0000-000000000000}"/>
  <bookViews>
    <workbookView xWindow="48480" yWindow="-120" windowWidth="25440" windowHeight="15390" xr2:uid="{00000000-000D-0000-FFFF-FFFF00000000}"/>
  </bookViews>
  <sheets>
    <sheet name="Sheet1" sheetId="1" r:id="rId1"/>
    <sheet name="Sheet2" sheetId="2" r:id="rId2"/>
    <sheet name="Sheet3" sheetId="3" r:id="rId3"/>
  </sheets>
  <definedNames>
    <definedName name="_xlnm.Print_Area" localSheetId="0">Sheet1!$A$1:$P$78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9" i="1"/>
  <c r="D8" i="1"/>
</calcChain>
</file>

<file path=xl/sharedStrings.xml><?xml version="1.0" encoding="utf-8"?>
<sst xmlns="http://schemas.openxmlformats.org/spreadsheetml/2006/main" count="696" uniqueCount="399">
  <si>
    <t xml:space="preserve">Ward </t>
  </si>
  <si>
    <t>Polling District</t>
  </si>
  <si>
    <t>Parish</t>
  </si>
  <si>
    <t xml:space="preserve">Parish Ward </t>
  </si>
  <si>
    <t>County Division</t>
  </si>
  <si>
    <t xml:space="preserve">Alvechurch South </t>
  </si>
  <si>
    <t xml:space="preserve">Rowney Green &amp; Bordesley </t>
  </si>
  <si>
    <t xml:space="preserve">Beoley </t>
  </si>
  <si>
    <t>ALA</t>
  </si>
  <si>
    <t>ALB</t>
  </si>
  <si>
    <t xml:space="preserve">St Laurence </t>
  </si>
  <si>
    <t>ALC</t>
  </si>
  <si>
    <t>Alvechurch Village</t>
  </si>
  <si>
    <t>ALV</t>
  </si>
  <si>
    <t>Aston Fields</t>
  </si>
  <si>
    <t xml:space="preserve">Aston Fields North </t>
  </si>
  <si>
    <t>Aston Fields South</t>
  </si>
  <si>
    <t>ASA</t>
  </si>
  <si>
    <t>ASB</t>
  </si>
  <si>
    <t xml:space="preserve">Alvechurch </t>
  </si>
  <si>
    <t>Rowney Green &amp; Bordesley</t>
  </si>
  <si>
    <t>Rowney Green Peace Memorial Hall</t>
  </si>
  <si>
    <t>Beoley</t>
  </si>
  <si>
    <t>Beoley Village Hall</t>
  </si>
  <si>
    <t>Alvechurch Baptist Church</t>
  </si>
  <si>
    <t>Bromsgrove East</t>
  </si>
  <si>
    <t>Avoncroft</t>
  </si>
  <si>
    <t>Stoke Prior</t>
  </si>
  <si>
    <t>AVA</t>
  </si>
  <si>
    <t>AVB</t>
  </si>
  <si>
    <t>Stoke</t>
  </si>
  <si>
    <t>Bromsgrove South</t>
  </si>
  <si>
    <t>Stoke Prior Village Hall</t>
  </si>
  <si>
    <t xml:space="preserve">Barnt Green &amp; Hopwood </t>
  </si>
  <si>
    <t>Hopwood</t>
  </si>
  <si>
    <t>Barnt Green</t>
  </si>
  <si>
    <t>BHA</t>
  </si>
  <si>
    <t>BHB</t>
  </si>
  <si>
    <t>Beacon</t>
  </si>
  <si>
    <t>Hopwood Village Hall</t>
  </si>
  <si>
    <t>Friends Meeting House</t>
  </si>
  <si>
    <t xml:space="preserve">Belbroughton &amp; Romsley </t>
  </si>
  <si>
    <t>Belbroughton</t>
  </si>
  <si>
    <t>Fairfield</t>
  </si>
  <si>
    <t>Bournheath</t>
  </si>
  <si>
    <t>Clent</t>
  </si>
  <si>
    <t>Frankley</t>
  </si>
  <si>
    <t>Hunnington</t>
  </si>
  <si>
    <t>Romsley</t>
  </si>
  <si>
    <t>BRA</t>
  </si>
  <si>
    <t>BRB</t>
  </si>
  <si>
    <t>BRC</t>
  </si>
  <si>
    <t>BRD</t>
  </si>
  <si>
    <t>BRE</t>
  </si>
  <si>
    <t>BRF</t>
  </si>
  <si>
    <t>BRG</t>
  </si>
  <si>
    <t>Clent Hills</t>
  </si>
  <si>
    <t>Belbrougton Recreation Centre</t>
  </si>
  <si>
    <t>Woodvale</t>
  </si>
  <si>
    <t>Fairfield Village Hall</t>
  </si>
  <si>
    <t>Clent Parish Hall</t>
  </si>
  <si>
    <t>Bromsgrove Central</t>
  </si>
  <si>
    <t>Warwick Hall</t>
  </si>
  <si>
    <t>BVA</t>
  </si>
  <si>
    <t>BVB</t>
  </si>
  <si>
    <t xml:space="preserve">Bromsgrove East </t>
  </si>
  <si>
    <t>Ryland Centre</t>
  </si>
  <si>
    <t xml:space="preserve">Catshill North </t>
  </si>
  <si>
    <t>Catshill South</t>
  </si>
  <si>
    <t>Woodrow</t>
  </si>
  <si>
    <t>Barley Meadow</t>
  </si>
  <si>
    <t>CAN</t>
  </si>
  <si>
    <t>CAS</t>
  </si>
  <si>
    <t>Catshill &amp; North Marlbrook</t>
  </si>
  <si>
    <t xml:space="preserve">Woodrow </t>
  </si>
  <si>
    <t>Catshill Methodist Church Hall</t>
  </si>
  <si>
    <t>Charford</t>
  </si>
  <si>
    <t>Manor Court</t>
  </si>
  <si>
    <t>CFA</t>
  </si>
  <si>
    <t>CFB</t>
  </si>
  <si>
    <t xml:space="preserve">Bromsgrove South </t>
  </si>
  <si>
    <t>St Andrews Church Hall</t>
  </si>
  <si>
    <t>Cofton</t>
  </si>
  <si>
    <t>Cofton Hackett</t>
  </si>
  <si>
    <t>Lickey</t>
  </si>
  <si>
    <t>COA</t>
  </si>
  <si>
    <t>COB</t>
  </si>
  <si>
    <t>Lickey &amp; Blackwell</t>
  </si>
  <si>
    <t>Cofton Hackett Village Hall</t>
  </si>
  <si>
    <t>Trinity Church (Lickey Parish Centre)</t>
  </si>
  <si>
    <t>Drakes Cross</t>
  </si>
  <si>
    <t>DRA</t>
  </si>
  <si>
    <t>Wythall</t>
  </si>
  <si>
    <t xml:space="preserve">Park Hall, Sliver Street </t>
  </si>
  <si>
    <t xml:space="preserve">Hagley East </t>
  </si>
  <si>
    <t>St Godwalds Church Hall</t>
  </si>
  <si>
    <t>Hagley</t>
  </si>
  <si>
    <t>Hagley Community Centre</t>
  </si>
  <si>
    <t xml:space="preserve">Hagley West </t>
  </si>
  <si>
    <t>HGB</t>
  </si>
  <si>
    <t>Hagley South</t>
  </si>
  <si>
    <t>HGC</t>
  </si>
  <si>
    <t>Hill Top</t>
  </si>
  <si>
    <t>HTA</t>
  </si>
  <si>
    <t>Millfields Social Club</t>
  </si>
  <si>
    <t>Hollywood</t>
  </si>
  <si>
    <t>HWA</t>
  </si>
  <si>
    <t xml:space="preserve">Bromsgrove West </t>
  </si>
  <si>
    <t>Lickey Hills</t>
  </si>
  <si>
    <t>Lickey Monument</t>
  </si>
  <si>
    <t>Linthurst</t>
  </si>
  <si>
    <t>Shepley</t>
  </si>
  <si>
    <t>LHA</t>
  </si>
  <si>
    <t>LHB</t>
  </si>
  <si>
    <t>LHC</t>
  </si>
  <si>
    <t xml:space="preserve">The Wheel, St Catherine's Church </t>
  </si>
  <si>
    <t>Lowes Hill</t>
  </si>
  <si>
    <t>Barnsley Hall</t>
  </si>
  <si>
    <t>Shenstone</t>
  </si>
  <si>
    <t>LWA</t>
  </si>
  <si>
    <t>LWB</t>
  </si>
  <si>
    <t>LWC</t>
  </si>
  <si>
    <t xml:space="preserve">Bromsgrove Central </t>
  </si>
  <si>
    <t>All Saints Church Hall</t>
  </si>
  <si>
    <t xml:space="preserve">Marlbrook </t>
  </si>
  <si>
    <t>Lower Marlbook</t>
  </si>
  <si>
    <t>Lickey Grange</t>
  </si>
  <si>
    <t>Lydiate Ash</t>
  </si>
  <si>
    <t>Staple Hill</t>
  </si>
  <si>
    <t>MAA</t>
  </si>
  <si>
    <t>MAB</t>
  </si>
  <si>
    <t>MAC</t>
  </si>
  <si>
    <t>MAD</t>
  </si>
  <si>
    <t>Lower Marlbrook</t>
  </si>
  <si>
    <t>St Luke's Church Centre</t>
  </si>
  <si>
    <t xml:space="preserve">Norton </t>
  </si>
  <si>
    <t>Norton North</t>
  </si>
  <si>
    <t>Crows Mill</t>
  </si>
  <si>
    <t xml:space="preserve">Norton South </t>
  </si>
  <si>
    <t xml:space="preserve">Norton East </t>
  </si>
  <si>
    <t>NTA</t>
  </si>
  <si>
    <t>NTB</t>
  </si>
  <si>
    <t>NTC</t>
  </si>
  <si>
    <t>NTD</t>
  </si>
  <si>
    <t xml:space="preserve">Perryfields </t>
  </si>
  <si>
    <t>Dodford with Grafton</t>
  </si>
  <si>
    <t>Perryfields South</t>
  </si>
  <si>
    <t>Perryfields North</t>
  </si>
  <si>
    <t>PFA</t>
  </si>
  <si>
    <t>PFB</t>
  </si>
  <si>
    <t>PFC</t>
  </si>
  <si>
    <t>Dodford Village Hall</t>
  </si>
  <si>
    <t>Girl Guide Hut, Kidderminster Road</t>
  </si>
  <si>
    <t>Portable Building at King George Close</t>
  </si>
  <si>
    <t xml:space="preserve">Rock Hill </t>
  </si>
  <si>
    <t>Stoke Heath</t>
  </si>
  <si>
    <t>Rock Hill</t>
  </si>
  <si>
    <t>Breakback</t>
  </si>
  <si>
    <t>RHA</t>
  </si>
  <si>
    <t>RHB</t>
  </si>
  <si>
    <t>RHC</t>
  </si>
  <si>
    <t>Function Room, Court Leet</t>
  </si>
  <si>
    <t>Rubery North</t>
  </si>
  <si>
    <t>Rubery South</t>
  </si>
  <si>
    <t>RNA</t>
  </si>
  <si>
    <t>RSA</t>
  </si>
  <si>
    <t>Sanders Park</t>
  </si>
  <si>
    <t>St John's</t>
  </si>
  <si>
    <t>Churchfields</t>
  </si>
  <si>
    <t>Sidemoor</t>
  </si>
  <si>
    <t>Spadesbourne</t>
  </si>
  <si>
    <t>SAA</t>
  </si>
  <si>
    <t>SAB</t>
  </si>
  <si>
    <t>SAC</t>
  </si>
  <si>
    <t>SAD</t>
  </si>
  <si>
    <t>New Song Community Church</t>
  </si>
  <si>
    <t>Parkside</t>
  </si>
  <si>
    <t>SMA</t>
  </si>
  <si>
    <t>SMB</t>
  </si>
  <si>
    <t>Slideslow</t>
  </si>
  <si>
    <t xml:space="preserve">Slideslow South </t>
  </si>
  <si>
    <t>Slideslow North</t>
  </si>
  <si>
    <t>SSA</t>
  </si>
  <si>
    <t>Tardebigge</t>
  </si>
  <si>
    <t>Bentley Pauncefoot</t>
  </si>
  <si>
    <t>TAA</t>
  </si>
  <si>
    <t>Bentley Village Hall</t>
  </si>
  <si>
    <t>Finstall</t>
  </si>
  <si>
    <t>Tutnall &amp; Cobley</t>
  </si>
  <si>
    <t>Burcot</t>
  </si>
  <si>
    <t>Gambolds</t>
  </si>
  <si>
    <t>TAB</t>
  </si>
  <si>
    <t>TAC</t>
  </si>
  <si>
    <t>TAD</t>
  </si>
  <si>
    <t>TAE</t>
  </si>
  <si>
    <t>Finstall Village Hall</t>
  </si>
  <si>
    <t>Tardebigge Church Hall</t>
  </si>
  <si>
    <t xml:space="preserve">Wythall East </t>
  </si>
  <si>
    <t>Wythall West</t>
  </si>
  <si>
    <t>Grimes Hill</t>
  </si>
  <si>
    <t>Majors Green</t>
  </si>
  <si>
    <t>Trueman's Heath</t>
  </si>
  <si>
    <t>Headley Heath</t>
  </si>
  <si>
    <t>Walkers Heath</t>
  </si>
  <si>
    <t>Wythall Heath</t>
  </si>
  <si>
    <t>WTA</t>
  </si>
  <si>
    <t>WTB</t>
  </si>
  <si>
    <t>WTC</t>
  </si>
  <si>
    <t>WWA</t>
  </si>
  <si>
    <t>WWB</t>
  </si>
  <si>
    <t>WWC</t>
  </si>
  <si>
    <t>Wythall Village Hall</t>
  </si>
  <si>
    <t>Woodrush Community Hub, Woodrush High School</t>
  </si>
  <si>
    <t>Broadmeadow Junior School</t>
  </si>
  <si>
    <t>Polling District Code</t>
  </si>
  <si>
    <t>SSB</t>
  </si>
  <si>
    <t>Ward Councillor</t>
  </si>
  <si>
    <t>Hagley West</t>
  </si>
  <si>
    <t>Initial Officer Review Comments</t>
  </si>
  <si>
    <t>Review Responses Received date and comments</t>
  </si>
  <si>
    <t>Officer Visit date and comments</t>
  </si>
  <si>
    <t>Ward Cllr Comments to Review Response</t>
  </si>
  <si>
    <t>Current Polling Place</t>
  </si>
  <si>
    <t xml:space="preserve">                            Bromsgrove Polling District &amp; Polling Place Review 2023</t>
  </si>
  <si>
    <t>2023 Ward Electorate</t>
  </si>
  <si>
    <t>May 2023 Polling Place Electorate (includes postal votes)</t>
  </si>
  <si>
    <t>Postal Voters</t>
  </si>
  <si>
    <t>Number in person Voters</t>
  </si>
  <si>
    <t>Polling Staff Comments May 2023</t>
  </si>
  <si>
    <t>A Bailes</t>
  </si>
  <si>
    <t>R Bailes</t>
  </si>
  <si>
    <t>J Elledge</t>
  </si>
  <si>
    <t>D Nicholl</t>
  </si>
  <si>
    <t>C Hotham</t>
  </si>
  <si>
    <t>K May/S Nock</t>
  </si>
  <si>
    <t>S Robinson</t>
  </si>
  <si>
    <t>B McEldowney</t>
  </si>
  <si>
    <t>S Webb</t>
  </si>
  <si>
    <t>S Ammar</t>
  </si>
  <si>
    <t>A Dale</t>
  </si>
  <si>
    <t>S Baxter</t>
  </si>
  <si>
    <t>R Lambert</t>
  </si>
  <si>
    <t>S Colella</t>
  </si>
  <si>
    <t>D Hopkins</t>
  </si>
  <si>
    <t>D Forsythe</t>
  </si>
  <si>
    <t>B Kumar</t>
  </si>
  <si>
    <t>J Robinson</t>
  </si>
  <si>
    <t>H Jones</t>
  </si>
  <si>
    <t>R Hunter</t>
  </si>
  <si>
    <t>C Taylor</t>
  </si>
  <si>
    <t>H Rone - Clarke</t>
  </si>
  <si>
    <t>P McDonald</t>
  </si>
  <si>
    <t>E Gray</t>
  </si>
  <si>
    <t>M Marshall</t>
  </si>
  <si>
    <t>D Stewart</t>
  </si>
  <si>
    <t>S Evans</t>
  </si>
  <si>
    <t>P Whittaker</t>
  </si>
  <si>
    <t>J Stanley</t>
  </si>
  <si>
    <t>S Peters</t>
  </si>
  <si>
    <t>Bromsgrove &amp; District Indoor Bowls Club</t>
  </si>
  <si>
    <t>Catshill Social Club</t>
  </si>
  <si>
    <t xml:space="preserve">Changing Rooms at Barnsley Hall </t>
  </si>
  <si>
    <t>Lickey End Social Club</t>
  </si>
  <si>
    <t>St Chad's Church</t>
  </si>
  <si>
    <t>Rubery Memorial Club</t>
  </si>
  <si>
    <t>106*</t>
  </si>
  <si>
    <t>689*</t>
  </si>
  <si>
    <t>311*</t>
  </si>
  <si>
    <t>HAA</t>
  </si>
  <si>
    <t>522*</t>
  </si>
  <si>
    <t>235*</t>
  </si>
  <si>
    <t>347*</t>
  </si>
  <si>
    <t>212*</t>
  </si>
  <si>
    <t>450*</t>
  </si>
  <si>
    <t>209*</t>
  </si>
  <si>
    <t>395*</t>
  </si>
  <si>
    <t>521*</t>
  </si>
  <si>
    <t>653*</t>
  </si>
  <si>
    <t>326*</t>
  </si>
  <si>
    <t>287*</t>
  </si>
  <si>
    <t>2023 in person Turnout (* Indicates combined PD station)</t>
  </si>
  <si>
    <t>In person Turnout (%)</t>
  </si>
  <si>
    <t xml:space="preserve">As above </t>
  </si>
  <si>
    <t xml:space="preserve">As Above </t>
  </si>
  <si>
    <t>As Above</t>
  </si>
  <si>
    <t xml:space="preserve">PO - Some lighting and access issues. PSI - No concerns raised. H&amp;S - challenges with disabled entrance. Some damage to flooring which could present a trip hazard. No outside lighting </t>
  </si>
  <si>
    <t xml:space="preserve">As Per COB </t>
  </si>
  <si>
    <t>As Per DRA</t>
  </si>
  <si>
    <t>As above</t>
  </si>
  <si>
    <t>As per LWA</t>
  </si>
  <si>
    <t xml:space="preserve">As per AVB </t>
  </si>
  <si>
    <t>As per RHC</t>
  </si>
  <si>
    <t>As per ASA, ASB</t>
  </si>
  <si>
    <t>As per WTA</t>
  </si>
  <si>
    <t>As Per WTA</t>
  </si>
  <si>
    <t xml:space="preserve">Presiding Officer Comment: No concerns raised. The PO rated the polling place 5/5 for staff and 5/5 for electors. 
Polling Station Inspector Comment: PSI reported no concerns when completing the checklist for the polling place at local elections in May. 
Health and Safety Officer Comment: This venue has not yet been visited by the H&amp;S Officer </t>
  </si>
  <si>
    <t xml:space="preserve">Officers recommend that no changes are made to either the boundaries of the polling district, or the polling place for ALA. The Memorial Hall is located centrally within the polling district. The hall is well known as a polling place by the electorate. No issues of concerns were raised by any of the Returning Officer’s staff. </t>
  </si>
  <si>
    <t xml:space="preserve">Presiding Officer Comment: No concerns have been raised by the PO.  
Polling Station Inspector Comment: PSI reported no concerns when completing the checklist for the polling place at local elections in May. 
Health and Safety Officer Comment: This venue has not yet been visited by the H&amp;S Officer </t>
  </si>
  <si>
    <t>Officers recommend that no changes are made to either the boundaries of the polling district, or the polling place for ALB. The Village Hall is located centrally within the polling district. The hall is well known as a polling place by the electorate and works well as a polling station. No issues of concerns were raised by any of the Returning Officer’s staff.</t>
  </si>
  <si>
    <t xml:space="preserve">Presiding Officer Comment: PO stated that the Baptist Church is easily accessible for those voting in Alvechurch and that the church worked well as a polling place. The PO rated the polling place 5/5 for staff and 5/5 for electors. 
Polling Station Inspector Comment: PSI reported no concerns when completing the checklist for the polling place at local elections in May. 
Health and Safety Officer Comment: This venue has not yet been visited by the H&amp;S Officer </t>
  </si>
  <si>
    <t xml:space="preserve">Officers recommend that no changes are made to either the boundaries of the polling district, or the polling place for ALC. Whilst the Baptist Church is not located  within the polling district, it's location is in a central position within the Alvechurch Village as a whole and the church is well known as a polling place by the electorate. No issues of concerns were raised by any of the Returning Officer’s staff. </t>
  </si>
  <si>
    <t xml:space="preserve">Officers recommend that no changes are made to either the boundaries of the polling district, or the polling place for ALV. The Baptist Church is located centrally within the polling district. The church is well known as a polling place by the electorate. No issues of concerns were raised by any of the Returning Officer’s staff. </t>
  </si>
  <si>
    <t xml:space="preserve">Presiding Officer Comment: No concerns raised by the PO. The PO rated the polling place 5/5 for staff and 5/5 for electors. 
Polling Station Inspector Comment: PSI reported that the additional polling stations at the premise resulted in additional pressure on parking and space available at St Godwald’s, when completing the checklist for the polling place at local elections in May. 
Health and Safety Officer Comment: The H&amp;S Officer also raised concerns about the amount of parking available at the station and the number of polling stations in the big hall when inspecting at the local elections in May. </t>
  </si>
  <si>
    <t xml:space="preserve">Presiding Officer Comment: No concerns raised by the PO. The PO rated the polling place 5/5 for staff and 5/5 for electors. 
Polling Station Inspector Comment: PSI reported no concerns when completing the checklist for the polling place at local elections in May. 
Health and Safety Officer Comment: The H&amp;S Officer also raised no concerns about the amount of when inspecting at the local elections in May and recommended continued use of the polling place. </t>
  </si>
  <si>
    <t xml:space="preserve">Officers recommend that no changes are made to either the boundaries of the polling district, or the polling place for AVA. The Village Hall is located within the polling district. The hall is the best location available within the polling district with the only alternative available being the use of a school.  </t>
  </si>
  <si>
    <t xml:space="preserve">Presiding Officer Comment: The polling station is accessible and in a great location with plenty of parking. The PO rated the polling place 4/5 for staff and 5/5 for electors. 
Polling Station Inspector Comment: PSI reported no concerns when completing the checklist for the polling place at local elections in May. 
Health and Safety Officer Comment: This station has not yet been visited by the H&amp;S Officer. </t>
  </si>
  <si>
    <t xml:space="preserve">Officers recommend that no changes are made to either the boundaries of the polling district, or the polling place for AVB. Whist the bowls club is not located within the polling district, it provides an accessible and convenient polling place, with no suitable alternative identified within the polling district. </t>
  </si>
  <si>
    <t xml:space="preserve">Presiding Officer Comment: The PO raised no concerns with the polling station and stated that it had adequate parking.  
Polling Station Inspector Comment: PSI reported no concerns when completing the checklist for the polling place at local elections in May. 
Health and Safety Officer Comment: The H&amp;S Officer raised some accessibility concerns when inspecting the polling place in May, stating that the village hall was not a wheelchair friendly location. </t>
  </si>
  <si>
    <t xml:space="preserve">Officers recommend that no changes are made to either the boundaries of the polling district, or the polling place for BHA. The Village Hall is located within the polling district. Whilst accessibility issues have been raised, a previous move of the station to the Westmead Hotel was reversed after it was stated that the Village Hall was the preferred community location.   </t>
  </si>
  <si>
    <t xml:space="preserve">Presiding Officer Comment: The PO raised no concerns with the polling station and stated that the station was in a convenient location within the centre of the village with good parking and good staff facilities. Rated 5/5 for staff and 5/5 for electors. 
Polling Station Inspector Comment: PSI reported no concerns when completing the checklist for the polling place at local elections in May. 
Health and Safety Officer Comment: Not yet visited by the H&amp;S Officer. </t>
  </si>
  <si>
    <t>Officers recommend that no changes are made to either the boundaries of the polling district, or the polling place for BHB. The Meeting House is conveniently located within the polling district and well known as a polling place by the electorate. No issues of concerns were raised by any of the Returning Officer’s staff.</t>
  </si>
  <si>
    <t xml:space="preserve">Presiding Officer Comment: The PO raised no concerns with the polling station and stated that the station was in a convenient location with good staff facilities. Rated 5/5 for staff and 4/5 for electors. 
Polling Station Inspector Comment: PSI reported no overall concerns when completing the checklist for the polling place at local elections in May. However, it was noted that outdoor lighting could be better.  
Health and Safety Officer Comment: Not yet visited by the H&amp;S Officer. </t>
  </si>
  <si>
    <t xml:space="preserve">Presiding Officer Comment: The PO raised no concerns with the polling station. Rated 5/5 for staff and 5/5 for electors. 
Polling Station Inspector Comment: PSI reported no concerns when completing the checklist for the polling place at local elections in May. 
Health and Safety Officer Comment: Not yet visited by the H&amp;S Officer. </t>
  </si>
  <si>
    <t xml:space="preserve">Presiding Officer Comment: The PO raised no concerns with the polling station. 
Polling Station Inspector Comment: PSI reported no concerns when completing the checklist for the polling place at local elections in May. 
Health and Safety Officer Comment: Not yet visited by the H&amp;S Officer. </t>
  </si>
  <si>
    <t xml:space="preserve">Presiding Officer Comment: The PO commented that this was a good polling place and raised no concerns with the polling station. 
Polling Station Inspector Comment: PSI reported no concerns when completing the checklist for the polling place at local elections in May. 
Health and Safety Officer Comment: Not yet visited by the H&amp;S Officer. </t>
  </si>
  <si>
    <t xml:space="preserve">Presiding Officer Comment: The PO raised no concerns with the polling station. Rated 5/5 for staff and 5/5 for electors.
Polling Station Inspector Comment: PSI reported no concerns when completing the checklist for the polling place at local elections in May. 
Health and Safety Officer Comment: Not yet visited by the H&amp;S Officer. </t>
  </si>
  <si>
    <t xml:space="preserve">Presiding Officer Comment: The PO raised no concerns with the polling station and stated that it was in a nice location within the village. Rated 5/5 for staff and 5/5 for electors.
Polling Station Inspector Comment: PSI reported no concerns when completing the checklist for the polling place at local elections in May. 
Health and Safety Officer Comment: Not yet visited by the H&amp;S Officer. </t>
  </si>
  <si>
    <t xml:space="preserve">Presiding Officer Comment: The PO raised no concerns with the polling station and commented that it was a great location with good facilities. Rated 5/5 for staff and 5/5 for electors.
Polling Station Inspector Comment: PSI reported no concerns when completing the checklist for the polling place at local elections in May. 
Health and Safety Officer Comment: Not yet visited by the H&amp;S Officer. </t>
  </si>
  <si>
    <t xml:space="preserve">Presiding Officer Comment: The PO raised no concerns with the polling station and commented that it was a large venue with good facilities. Rated 5/5 for staff and 5/5 for electors.
Polling Station Inspector Comment: PSI reported no concerns when completing the checklist for the polling place at local elections in May. 
Health and Safety Officer Comment: The H&amp;S Officer raised no concerns when inspecting at the local elections in May and recommended continued use of the venue.  </t>
  </si>
  <si>
    <t>As per NTA</t>
  </si>
  <si>
    <t xml:space="preserve">Presiding Officer Comment: The PO raised no concerns with the polling station and commented that it was in a good location with good facilities. Rated 5/5 for staff and 5/5 for electors.
Polling Station Inspector Comment: PSI reported no concerns when completing the checklist for the polling place at local elections in May. 
Health and Safety Officer Comment: Not yet visited by the H&amp;S Officer.  </t>
  </si>
  <si>
    <t xml:space="preserve">Presiding Officer Comment: The PO raised no concerns with the polling station and commented that it was in a great location, with good facilities, accessibility and parking. Rated 5/5 for staff and 5/5 for electors.
Polling Station Inspector Comment: PSI reported no concerns when completing the checklist for the polling place at local elections in May. 
Health and Safety Officer Comment: Not yet visited by the H&amp;S Officer.  </t>
  </si>
  <si>
    <t xml:space="preserve">Presiding Officer Comment: The PO raised no concerns with the polling station and commented that the station had good accessibility with good facilities. Rated 5/5 for staff and 5/5 for electors.
Polling Station Inspector Comment: PSI reported no concerns when completing the checklist for the polling place at local elections in May. 
Health and Safety Officer Comment: The H&amp;S Officer raised no concerns when inspecting at the local elections in May and recommended continued use of the venue.  </t>
  </si>
  <si>
    <t xml:space="preserve">Presiding Officer Comment: The PO raised no concerns with the polling station and commented that it was easily accessible with good parking. Rated 5/5 for staff and 5/5 for electors.
Polling Station Inspector Comment: PSI reported no concerns when completing the checklist for the polling place at local elections in May. 
Health and Safety Officer Comment: The H&amp;S Officer raised no concerns when inspecting at the local elections in May and recommended continued use of the venue.  </t>
  </si>
  <si>
    <t xml:space="preserve">Presiding Officer Comment: The PO raised no concerns with the polling station and commented that this was an excellent location. Rated 5/5 for staff and 5/5 for electors.
Polling Station Inspector Comment: PSI reported no concerns when completing the checklist for the polling place at local elections in May. 
Health and Safety Officer Comment: Not yet visited by the H&amp;S Officer.  </t>
  </si>
  <si>
    <t xml:space="preserve">Presiding Officer Comment: The PO raised no concerns with the polling station.
Polling Station Inspector Comment: PSI reported no concerns when completing the checklist for the polling place at local elections in May. 
Health and Safety Officer Comment: The H&amp;S Officer raised no concerns when inspecting at the local elections in May and recommended continued use of the venue.  </t>
  </si>
  <si>
    <t xml:space="preserve">Presiding Officer Comment: The PO raised no concerns with the polling station and commented that the social club was a perfect station in a good location with good parking. Rated 5/5 for staff and 5/5 for electors.
Polling Station Inspector Comment: PSI reported no concerns when completing the checklist for the polling place at local elections in May. 
Health and Safety Officer Comment: The H&amp;S Officer raised no concerns when inspecting at the local elections in May and recommended continued use of the venue.  </t>
  </si>
  <si>
    <t xml:space="preserve">Presiding Officer Comment: The PO raised no concerns with the polling station.
Polling Station Inspector Comment: PSI reported no concerns when completing the checklist for the polling place at local elections in May. 
Health and Safety Officer Comment: The H&amp;S Officer raised concerns about poor facilities for staff and a gravel car park when inspecting at the local elections in May and recommended continued use of the venue.  </t>
  </si>
  <si>
    <t xml:space="preserve">Presiding Officer Comment: The PO raised no concerns with the polling station and commented that this was an good, well known location with good parking and elector accessibility. Rated 5/5 for staff and 5/5 for electors.
Polling Station Inspector Comment: PSI reported no concerns when completing the checklist for the polling place at local elections in May. 
Health and Safety Officer Comment: Not yet visited by the H&amp;S Officer.  </t>
  </si>
  <si>
    <t xml:space="preserve">Presiding Officer Comment: The PO commented that the Church Hall can be a bit intimidating after dark and that the venue has poor phone signal and no Wi-Fi. The PO also stated that electors are often confused about the location and attend the community Hall instead. 
Polling Station Inspector Comment: PSI reported no concerns when completing the checklist for the polling place at local elections in May. 
Health and Safety Officer Comment: The H&amp;S Officer commented on the lack of outside lighting when inspecting the polling station at local elections in May.  </t>
  </si>
  <si>
    <t xml:space="preserve">Presiding Officer Comment: The PO commented that additional signage is needed due to location of station within the school. 3/5 for electors and for staff.
Polling Station Inspector Comment: PSI reported no concerns when completing the checklist for the polling place at local elections in May. 
Health and Safety Officer Comment: The H&amp;S Officer commented on the lack of signage to direct electors through the school grounds when inspecting the polling station at local elections in May.  </t>
  </si>
  <si>
    <t xml:space="preserve">Presiding Officer Comment: The PO commented that this was a good polling place and raised no concerns. 
Polling Station Inspector Comment: PSI reported no concerns when completing the checklist for the polling place at local elections in May. 
Health and Safety Officer Comment: Not yet visited by the H&amp;S Officer. </t>
  </si>
  <si>
    <t xml:space="preserve">Officers recommend that no changes are made to either the boundaries of the polling district, or the polling place for BRD. The Parish Hall is conveniently located within the polling district and well known as a polling place by the electorate. </t>
  </si>
  <si>
    <t xml:space="preserve">Officers recommend that no changes are made to either the boundaries of the polling district, or the polling place for BRC. The Community Centre is conveniently located within the polling district and well known as a polling place by the electorate.  </t>
  </si>
  <si>
    <t>Officers recommend that no changes are made to either the boundaries of the polling district, or the polling place for BRA. Whilst there are some concerns with the availability of outdoor lighting, the Recreation Centre is conveniently located within the polling district and well known as a polling place by the electorate.</t>
  </si>
  <si>
    <t xml:space="preserve">Officers recommend that no changes are made to either the boundaries of the polling district, or the polling place for BRB. The Village Hall is conveniently located within the polling district and well known as a polling place by the electorate. </t>
  </si>
  <si>
    <t>Officers recommend that no changes are made to either the boundaries of the polling district, or the polling place for BRE. Whilst the Church Hall in not located within the polling district, it is well known as a polling place by the electorate in what is a small and very rural polling district. The polling place is the best available location within the area.</t>
  </si>
  <si>
    <t>Officers recommend that no changes are made to either the boundaries of the polling district, or the polling place for BVB. Whilst the Ryland Centre in not located within the polling district, it is well known as a polling place by the electorate in what is a small polling district created for the purposes of county boundaries. The current polling place is considered to be the best available location within the area.</t>
  </si>
  <si>
    <t xml:space="preserve">Officers recommend that no changes are made to either the boundaries of the polling district, or the polling place for CAN. The Methodist Church is conveniently located within the polling district and well known as a polling place by the electorate. </t>
  </si>
  <si>
    <t xml:space="preserve">Officers recommend that no changes are made to either the boundaries of the polling district, or the polling place for CFB. Whilst St Andrews is located outside of the polling district, it is well known as a polling place by the residents of CFB, which is a small polling district created as a result of the County division boundaries. The current polling place is considered to be the best available location within the area. </t>
  </si>
  <si>
    <t>Officers recommend that no changes are made to either the boundaries of the polling district, or the polling place for COB. The Trinity Church is conveniently located within the polling district and well known as a polling place by the electorate. No issues of concerns were raised by any of the Returning Officer’s staff.</t>
  </si>
  <si>
    <t>Officers recommend that no changes are made to either the boundaries of the polling district, or the polling place for DRA. The Park Hall is conveniently located within the polling district and well known as a polling place by the electorate. No issues of concerns were raised by any of the Returning Officer’s staff.</t>
  </si>
  <si>
    <t>Officers recommend that no changes are made to either the boundaries of the polling district, or the polling place for HAA. The Community Centre is conveniently located within the polling district and well known as a polling place by the electorate. No issues of concerns were raised by any of the Returning Officer’s staff.</t>
  </si>
  <si>
    <t>Officers recommend that no changes are made to either the boundaries of the polling district, or the polling place for HGB. Whilst Hagley Community Centre is located outside of the polling district, it is well known as a polling place by the residents of Hagley. The current polling place is considered to be the best available location within the area.</t>
  </si>
  <si>
    <t>Officers recommend that no changes are made to either the boundaries of the polling district, or the polling place for HGC. Whilst Hagley Community Centre is located outside of the polling district, it is well known as a polling place by the residents of Hagley. The current polling place is considered to be the best available location within the area.</t>
  </si>
  <si>
    <t>Officers recommend that no changes are made to either the boundaries of the polling district, or the polling place for HTA. Millfields Social Club is conveniently located within the polling district and well known as a polling place by the electorate. No issues of concerns were raised by any of the Returning Officer’s staff.</t>
  </si>
  <si>
    <t>Officers recommend that no changes are made to either the boundaries of the polling district, or the polling place for HWA. Whilst Park Hall is located just outside of the polling district, it is well known as a polling place by the residents of Wythall. The current polling place is considered to be the best available location within the area.</t>
  </si>
  <si>
    <t>Officers recommend that no changes are made to either the boundaries of the polling district, or the polling place for LHA. Whilst the Trinity Church is located outside of the polling district, it is well known as a polling place by the residents of LHA, which is a small polling district created because of the Parish ward boundaries. The current polling place is considered to be the best available location within the area.</t>
  </si>
  <si>
    <t>Officers recommend that no changes are made to either the boundaries of the polling district, or the polling place for LHB. The Wheel, St Catherine’s is conveniently located within the polling district and well known as a polling place by the electorate. No issues of concerns were raised by any of the Returning Officer’s staff.</t>
  </si>
  <si>
    <t xml:space="preserve">Officers recommend that no changes are made to either the boundaries of the polling district, or the polling place for LHC. Whilst The Wheel, St Catherine’s is located outside of the polling district, it is well known as a polling place by the residents of LHC, which is a small polling district created because of the Parish ward boundaries. The current polling place is considered to be the best available location within the area. </t>
  </si>
  <si>
    <t xml:space="preserve">Officers recommend that no changes are made to either the boundaries of the polling district, or the polling place for LWA. Whilst there are some concerns about the facilities available at the changing rooms, there has been no suitable alternative found within the area. </t>
  </si>
  <si>
    <t>Officers recommend that no changes are made to either the boundaries of the polling district, or the polling place for LWC. The Church Hall is conveniently located within the polling district and well known as a polling place by the electorate. No issues of concerns were raised by any of the Returning Officer’s staff.</t>
  </si>
  <si>
    <t xml:space="preserve">Officers recommend that no changes are made to either the boundaries of the polling district, or the polling place for LWB. Whilst The Church Hall is located outside of the polling district, it is well known as a polling place by the residents of LWB, which is a small polling district created because of the Parish ward boundaries. The current polling place is considered to be the best available location within the area. </t>
  </si>
  <si>
    <t xml:space="preserve">Officers recommend that no changes are made to either the boundaries of the polling district, or the polling place for MAA, MAB, MAC, MAD. Whilst the Church Centre is located within the MAA polling district, it is well known as a polling place by the residents of Marlbrook, which has many small polling districts created because of the Parish ward and county boundaries. The current polling place is considered to be the best available location within the area. </t>
  </si>
  <si>
    <t xml:space="preserve">Officers recommend that no changes are made to either the boundaries of the polling district, or the polling place for NTA, NTB, NTD. Whilst the Social Club is located within the NTA polling district, it is well known as a polling place by the residents.  NTB and NTD are small polling districts created because of the Parish ward boundaries. The current polling place is considered to be the best available location within the area. </t>
  </si>
  <si>
    <t xml:space="preserve">Officers recommend that no changes are made to either the boundaries of the polling district, or the polling place for NTC. Whilst the Church Hall is located within the adjoining LWA polling district, it is well known as a polling place by the residents. The current polling place is considered to be the best available location within the area. </t>
  </si>
  <si>
    <t>Officers recommend that no changes are made to either the boundaries of the polling district, or the polling place for PFA. The Village Hall is conveniently located within the polling district and well known as a polling place by the electorate. No issues of concerns were raised by any of the Returning Officer’s staff.</t>
  </si>
  <si>
    <t xml:space="preserve">Officers recommend that no changes are made to either the boundaries of the polling district, or the polling place for RHA. Whilst the Bowls Club is located outside of the polling district, it has been well received as a polling place by the residents. The current polling place is considered to be the best available location within the area. </t>
  </si>
  <si>
    <t>Officers recommend that no changes are made to either the boundaries of the polling district, or the polling place for RNA. The Church is conveniently located within the polling district and well known as a polling place by the electorate. No issues of concerns were raised by any of the Returning Officer’s staff.</t>
  </si>
  <si>
    <t>Officers recommend that no changes are made to either the boundaries of the polling district, or the polling place for RSA. The Memorial Club is conveniently located within the polling district and well known as a polling place by the electorate. No issues of concerns were raised by any of the Returning Officer’s staff.</t>
  </si>
  <si>
    <t>Officers recommend that no changes are made to either the boundaries of the polling district, or the polling place for SAA. The Girl Guide Hut is conveniently located within the polling district and well known as a polling place by the electorate. No issues of concerns were raised by any of the Returning Officer’s staff.</t>
  </si>
  <si>
    <t xml:space="preserve">Officers recommend that no changes are made to either the boundaries of the polling district, or the polling place for SAB. Whilst the Girl Guide Hut is located just outside of the polling district, it is considered to be the best available location within the area. </t>
  </si>
  <si>
    <t xml:space="preserve">Officers recommend that no changes are made to either the boundaries of the polling district, or the polling place for SAC. Whilst New Song is located just outside of the polling district, it is considered to be the best available location within the area. </t>
  </si>
  <si>
    <t xml:space="preserve">Officers recommend that no changes are made to either the boundaries of the polling district, or the polling place for SAD. Whilst Court Leet is located just outside of the polling district, it is considered to be the best available location within the area. </t>
  </si>
  <si>
    <t>Officers recommend that no changes are made to either the boundaries of the polling district, or the polling place for SMA. New Song is conveniently located within the polling district and well known as a polling place by the electorate. No issues of concerns were raised by any of the Returning Officer’s staff.</t>
  </si>
  <si>
    <t xml:space="preserve">St Godwalds Church Hall / Finstall First School </t>
  </si>
  <si>
    <t>Officers recommend that no changes are made to either the boundaries of the polling district, or the polling place for TAA. Bentley Village Hall is conveniently located within the polling district and well known as a polling place by the electorate. No issues of concerns were raised by any of the Returning Officer’s staff.</t>
  </si>
  <si>
    <t xml:space="preserve">Officers recommend that no changes are made to either the boundaries of the polling district, or the polling place for WTA. Whilst the Village Hall is located outside of the polling district, it is considered to be the best available location in close proximity to the polling district. </t>
  </si>
  <si>
    <t xml:space="preserve">Officers recommend that no changes are made to either the boundaries of the polling district, or the polling place for SMB. Whilst New Song is located just outside of the polling district, it is considered to be the best available location near to the small polling district, created as a result of county division boundaries. </t>
  </si>
  <si>
    <t xml:space="preserve">Officers recommend that no changes are made to either the boundaries of the polling district, or the polling place for WWA. Whilst the Village Hall is located outside of the polling district, it is considered to be the best available location within close proximity to the polling district. </t>
  </si>
  <si>
    <t xml:space="preserve">Officers recommend that no changes are made to either the boundaries of the polling district, or the polling place for WTC. Whilst the Hub at Woodrush is located outside of the polling district, it is considered to be the best available location within close proximity to the polling district. </t>
  </si>
  <si>
    <t>Officers recommend that no changes are made to either the boundaries of the polling district, or the polling place for WWB. The Village Hall is conveniently located within the polling district and well known as a polling place by the electorate. No issues of concerns were raised by any of the Returning Officer’s staff.</t>
  </si>
  <si>
    <t xml:space="preserve">Officers recommend that no changes are made to either the boundaries of the polling district, or the polling place for TAD. Whilst the Village Hall is located just outside of the polling district, it is considered to be the best available location within the area. </t>
  </si>
  <si>
    <t xml:space="preserve">Officers recommend that no changes are made to either the boundaries of the polling district, or the polling place for TAE. Whilst the Village Hall is located just outside of the polling district, it is considered to be the best available location within the area. </t>
  </si>
  <si>
    <t xml:space="preserve">Officers recommend that no changes are made to either the boundaries of the polling district, or the polling place for CFA. St Andrew’s is conveniently located within the polling district and well known as a polling place by the electorate. </t>
  </si>
  <si>
    <t xml:space="preserve">Officers recommend that no changes are made to either the boundaries of the polling district, or the polling place for PFB. Whilst the Guide Hut is located outside of the polling district, it is considered to be the best available location within the area. </t>
  </si>
  <si>
    <t>Officers recommend that no changes are made to either the boundaries of the polling district, or the polling place for TAB. Finstall Village Hall is conveniently located within the polling district and well known as a polling place by the electorate. No issues of concerns were raised by any of the Returning Officer’s staff.</t>
  </si>
  <si>
    <t xml:space="preserve">Officers recommend that no changes are made to either the boundaries of the polling district, or the polling place for CAS. Whilst the Social Club in located within polling district and is well known as a polling place by the electorate in a prominent area within Catshill. The current polling place is considered to be the best available location within the area. </t>
  </si>
  <si>
    <t>Officers recommend that no changes are made to either the boundaries of the polling district, or the polling place for BRG. The Church Hall is located within the polling district and is well known as a polling place by the electorate in what is a small and very rural polling district. The polling place is the best available location within the area.</t>
  </si>
  <si>
    <t>The old village hall is in disrepair and has accessibility issues. We have received requests from electors to move to the new village hall. Officers to visit new village hall for consideration.</t>
  </si>
  <si>
    <t>Officers recommend that no changes are made to either the boundaries of the polling district, or the polling place for ASA. St Godwald’s is located within the polling district and therefore the most suitable polling place for electors within ASA. The issues raised by officers are of concern, and for this reason we will look to move the polling place for the adjoining polling district to ease pressures caused by elector numbers.</t>
  </si>
  <si>
    <t>Bournheath Village Community Centre</t>
  </si>
  <si>
    <t>St Kenelm's Church Hall</t>
  </si>
  <si>
    <t>Officers recommend that no changes are made to either the boundaries of the polling district, or the polling place for BRF. Whilst the Church Hall in not located within the polling district, it is well known as a polling place by the electorate in what is a small and very rural polling district. The polling place is the best available location within the area.</t>
  </si>
  <si>
    <t xml:space="preserve">Officers recommend that no changes are made to either the boundaries of the polling district, or the polling place for BVA. The Ryland Centre is an extremely suitable polling place, conveniently located within the polling district and well known as a polling place by the electorate. </t>
  </si>
  <si>
    <t xml:space="preserve">Presiding Officer Comment: The PO raised no concerns with the polling station and noted that it was a good venue with good facilities. Rated 5/5 for staff and 5/5 for electors.
Polling Station Inspector Comment: PSI reported no concerns when completing the checklist for the polling place at local elections in May. 
Health and Safety Officer Comment: Not yet visited by the H&amp;S Officer. </t>
  </si>
  <si>
    <t xml:space="preserve">Presiding Officer Comment: The PO raised no concerns with the polling station and commented that the church had excellent facilities, parking and accessibility for electors. Rated 5/5 for staff and 5/5 for electors.
Polling Station Inspector Comment: PSI reported no concerns when completing the checklist for the polling place at local elections in May. 
Health and Safety Officer Comment: Not yet visited by the H&amp;S Officer. </t>
  </si>
  <si>
    <t xml:space="preserve">Presiding Officer Comment: The PO raised no concerns with the polling station and commented that Park Hall was easily located and spacious, with good facilities and parking. Rated 5/5 for staff and 5/5 for electors.
Polling Station Inspector Comment: PSI reported no concerns when completing the checklist for the polling place at local elections in May. 
Health and Safety Officer Comment: The H&amp;S Officer raised no concerns when inspecting at the local elections in May and recommended continued use of the venue.  </t>
  </si>
  <si>
    <t xml:space="preserve">Presiding Officer Comment: The PO commented that conditions at the portable building are poor. Toilet was vandalised overnight and therefore dirty. There was no running water. Door not suitable for access for wheelchairs etc. No easy exit if threat or fire. Entrance to the polling station becomes slippy throughout the day. PO suggests using school instead. Polling Station Inspector Comment:  No handrail on ramp so difficult to access polling station. Would not be suitable for a general election. No running water which presents a safety issue. Health &amp; Safety Officer Comment: Ramp unsafe due to instability. Poor facilities for staff. Toilet unsuitable due to vandalism. H&amp;S Officer does not recommend continued use of the portable building.  </t>
  </si>
  <si>
    <t xml:space="preserve">Officers recommend no changes be made to either the boundaries or the polling place for SSA. The polling place has recently been moved to St Godwald's in order to move away from Finstall First School for local elections. However, this puts additional pressure on facilities and parking at St Godwald's and therefore it is not recommended St Godwalds be used at a general election for either SSA or SSB </t>
  </si>
  <si>
    <t xml:space="preserve">Officers recommend that as a result of comments from staff of the returning officer, a move of polling place to the Community Hall is considered. Officers will visit and the Community Hall to assess suitability. </t>
  </si>
  <si>
    <t>Wake Green AFC Sports Pavilion</t>
  </si>
  <si>
    <t>Officers recommend that no changes are made to either the boundaries of the polling district, or the polling place for WTB. Wake Green Pavilion is conveniently located within the polling district and well known as a polling place by the electorate. No issues of concerns were raised by any of the Returning Officer’s staff.</t>
  </si>
  <si>
    <t xml:space="preserve">WWC is a very small Polling District on the outskirts of the authority. More signage is needed at the polling station and will be provided at future elections. Whilst the polling place is not considered to be ideal, there are no other suitable venues within the polling district. Therefore no change is recommended by officers. </t>
  </si>
  <si>
    <t xml:space="preserve">Officers recommend that no changes are made to either the boundaries of the polling district, or the polling place for PFC. Whilst a portable building is not considered to be suitable for a polling station, the only other alternative in this location is a school. Officers suggest that this polling district/place is revisited after the electoral ward review. </t>
  </si>
  <si>
    <t>Proposed Dwellings (Minimum of 15)</t>
  </si>
  <si>
    <t>As concerns have been raised officers are actively looking for alternative polling places for this polling district.
The Ladybird Public House have ruled themselves out and officers are waiting for a decision from Aston Fields Sports &amp; Social Club.</t>
  </si>
  <si>
    <r>
      <t>Officers recommend that no changes are made to either the boundaries of the polling district, or the polling place for RHB.</t>
    </r>
    <r>
      <rPr>
        <b/>
        <sz val="11"/>
        <color theme="1"/>
        <rFont val="Calibri"/>
        <family val="2"/>
        <scheme val="minor"/>
      </rPr>
      <t xml:space="preserve"> </t>
    </r>
    <r>
      <rPr>
        <sz val="11"/>
        <color theme="1"/>
        <rFont val="Calibri"/>
        <family val="2"/>
        <scheme val="minor"/>
      </rPr>
      <t xml:space="preserve">Whilst not located within the  polling district, the Function Room has Good facilities for electors and staff with no accessibility issues. Recommend no change as no alternative available within the PD. </t>
    </r>
  </si>
  <si>
    <t>Interim (Acting) Returning Officer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</si>
</sst>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20"/>
      <color theme="1"/>
      <name val="Calibri"/>
      <family val="2"/>
      <scheme val="minor"/>
    </font>
    <font>
      <sz val="14"/>
      <color theme="1" tint="0.14999847407452621"/>
      <name val="Calibri"/>
      <family val="2"/>
      <scheme val="minor"/>
    </font>
    <font>
      <sz val="8"/>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s>
  <cellStyleXfs count="1">
    <xf numFmtId="0" fontId="0" fillId="0" borderId="0"/>
  </cellStyleXfs>
  <cellXfs count="55">
    <xf numFmtId="0" fontId="0" fillId="0" borderId="0" xfId="0"/>
    <xf numFmtId="0" fontId="0" fillId="0" borderId="0" xfId="0" applyAlignment="1">
      <alignment wrapText="1"/>
    </xf>
    <xf numFmtId="0" fontId="0" fillId="0" borderId="4" xfId="0" applyBorder="1" applyAlignment="1">
      <alignment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3" borderId="4" xfId="0" applyFill="1" applyBorder="1" applyAlignment="1">
      <alignment wrapText="1"/>
    </xf>
    <xf numFmtId="0" fontId="0" fillId="0" borderId="4" xfId="0" applyBorder="1" applyAlignment="1">
      <alignment horizontal="left" wrapText="1"/>
    </xf>
    <xf numFmtId="0" fontId="0" fillId="3" borderId="4" xfId="0" applyFill="1" applyBorder="1" applyAlignment="1">
      <alignment horizontal="left" wrapText="1"/>
    </xf>
    <xf numFmtId="0" fontId="1" fillId="0" borderId="4" xfId="0" applyFont="1" applyBorder="1" applyAlignment="1">
      <alignment horizontal="left" wrapText="1"/>
    </xf>
    <xf numFmtId="0" fontId="1" fillId="3" borderId="4" xfId="0" applyFont="1" applyFill="1" applyBorder="1" applyAlignment="1">
      <alignment horizontal="left" wrapText="1"/>
    </xf>
    <xf numFmtId="0" fontId="0" fillId="3" borderId="9" xfId="0" applyFill="1" applyBorder="1" applyAlignment="1">
      <alignment wrapText="1"/>
    </xf>
    <xf numFmtId="0" fontId="1" fillId="4" borderId="4" xfId="0" applyFont="1" applyFill="1" applyBorder="1" applyAlignment="1">
      <alignment horizontal="left" wrapText="1"/>
    </xf>
    <xf numFmtId="0" fontId="0" fillId="3" borderId="9" xfId="0" applyFill="1" applyBorder="1" applyAlignment="1">
      <alignment horizontal="left" wrapText="1"/>
    </xf>
    <xf numFmtId="0" fontId="3" fillId="2" borderId="8" xfId="0" applyFont="1" applyFill="1" applyBorder="1" applyAlignment="1">
      <alignment horizontal="center" vertical="center" wrapText="1"/>
    </xf>
    <xf numFmtId="0" fontId="0" fillId="4" borderId="5" xfId="0" applyFill="1" applyBorder="1" applyAlignment="1">
      <alignment vertical="top" wrapText="1"/>
    </xf>
    <xf numFmtId="0" fontId="0" fillId="0" borderId="1" xfId="0" applyBorder="1" applyAlignment="1">
      <alignment horizontal="left" vertical="top" wrapText="1"/>
    </xf>
    <xf numFmtId="0" fontId="0" fillId="0" borderId="3" xfId="0" applyBorder="1" applyAlignment="1">
      <alignment vertical="top" wrapText="1"/>
    </xf>
    <xf numFmtId="0" fontId="0" fillId="0" borderId="5" xfId="0" applyBorder="1" applyAlignment="1">
      <alignment horizontal="left" vertical="top" wrapText="1"/>
    </xf>
    <xf numFmtId="0" fontId="0" fillId="0" borderId="1" xfId="0" applyBorder="1" applyAlignment="1">
      <alignment horizontal="left" vertical="top" wrapText="1" shrinkToFit="1"/>
    </xf>
    <xf numFmtId="0" fontId="0" fillId="0" borderId="3" xfId="0"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vertical="top" wrapText="1"/>
    </xf>
    <xf numFmtId="0" fontId="0" fillId="3" borderId="5" xfId="0" applyFill="1" applyBorder="1" applyAlignment="1">
      <alignment horizontal="left" vertical="top" wrapText="1"/>
    </xf>
    <xf numFmtId="0" fontId="0" fillId="3" borderId="1" xfId="0" applyFill="1" applyBorder="1" applyAlignment="1">
      <alignment vertical="top" wrapText="1"/>
    </xf>
    <xf numFmtId="0" fontId="0" fillId="3" borderId="5" xfId="0" applyFill="1" applyBorder="1" applyAlignment="1">
      <alignment vertical="top" wrapText="1"/>
    </xf>
    <xf numFmtId="0" fontId="0" fillId="0" borderId="5" xfId="0" applyBorder="1" applyAlignment="1">
      <alignment vertical="top" wrapText="1"/>
    </xf>
    <xf numFmtId="0" fontId="0" fillId="3" borderId="2" xfId="0" applyFill="1" applyBorder="1" applyAlignment="1">
      <alignment vertical="top" wrapText="1"/>
    </xf>
    <xf numFmtId="0" fontId="0" fillId="3" borderId="10" xfId="0" applyFill="1" applyBorder="1" applyAlignment="1">
      <alignment vertical="top" wrapText="1"/>
    </xf>
    <xf numFmtId="0" fontId="0" fillId="4" borderId="1" xfId="0" applyFill="1" applyBorder="1" applyAlignment="1">
      <alignment vertical="top" wrapText="1"/>
    </xf>
    <xf numFmtId="0" fontId="0" fillId="0" borderId="2" xfId="0" applyBorder="1" applyAlignment="1">
      <alignment vertical="top" wrapText="1"/>
    </xf>
    <xf numFmtId="0" fontId="1" fillId="0" borderId="5" xfId="0" applyFont="1" applyBorder="1" applyAlignment="1">
      <alignment vertical="top" wrapText="1"/>
    </xf>
    <xf numFmtId="0" fontId="1" fillId="0" borderId="1" xfId="0" applyFont="1" applyBorder="1" applyAlignment="1">
      <alignment vertical="top" wrapText="1"/>
    </xf>
    <xf numFmtId="0" fontId="3" fillId="5" borderId="7" xfId="0" applyFont="1" applyFill="1" applyBorder="1" applyAlignment="1">
      <alignment horizontal="center" vertical="center" wrapText="1"/>
    </xf>
    <xf numFmtId="0" fontId="0" fillId="4" borderId="2" xfId="0" applyFill="1" applyBorder="1" applyAlignment="1">
      <alignment vertical="top" wrapText="1"/>
    </xf>
    <xf numFmtId="0" fontId="3" fillId="2" borderId="6" xfId="0" applyFont="1" applyFill="1" applyBorder="1" applyAlignment="1">
      <alignment horizontal="center" vertical="center" wrapText="1"/>
    </xf>
    <xf numFmtId="0" fontId="0" fillId="3" borderId="1" xfId="0" applyFill="1" applyBorder="1" applyAlignment="1">
      <alignment horizontal="left"/>
    </xf>
    <xf numFmtId="0" fontId="0" fillId="3" borderId="1" xfId="0" applyFill="1" applyBorder="1" applyAlignment="1">
      <alignment horizontal="left" wrapText="1"/>
    </xf>
    <xf numFmtId="0" fontId="0" fillId="0" borderId="1" xfId="0" applyBorder="1" applyAlignment="1">
      <alignment horizontal="left"/>
    </xf>
    <xf numFmtId="0" fontId="0" fillId="0" borderId="1" xfId="0" applyBorder="1" applyAlignment="1">
      <alignment horizontal="left" wrapText="1"/>
    </xf>
    <xf numFmtId="9" fontId="0" fillId="0" borderId="4" xfId="0" applyNumberFormat="1" applyBorder="1" applyAlignment="1">
      <alignment horizontal="left" wrapText="1"/>
    </xf>
    <xf numFmtId="9" fontId="0" fillId="3" borderId="4" xfId="0" applyNumberFormat="1" applyFill="1" applyBorder="1" applyAlignment="1">
      <alignment horizontal="left" wrapText="1"/>
    </xf>
    <xf numFmtId="9" fontId="1" fillId="3" borderId="4" xfId="0" applyNumberFormat="1" applyFont="1" applyFill="1" applyBorder="1" applyAlignment="1">
      <alignment horizontal="left" wrapText="1"/>
    </xf>
    <xf numFmtId="9" fontId="1" fillId="0" borderId="4" xfId="0" applyNumberFormat="1" applyFont="1" applyBorder="1" applyAlignment="1">
      <alignment horizontal="left" wrapText="1"/>
    </xf>
    <xf numFmtId="9" fontId="0" fillId="3" borderId="9" xfId="0" applyNumberFormat="1" applyFill="1" applyBorder="1" applyAlignment="1">
      <alignment horizontal="left" wrapText="1"/>
    </xf>
    <xf numFmtId="9" fontId="1" fillId="4" borderId="4" xfId="0" applyNumberFormat="1" applyFont="1" applyFill="1" applyBorder="1" applyAlignment="1">
      <alignment horizontal="left" wrapText="1"/>
    </xf>
    <xf numFmtId="0" fontId="0" fillId="0" borderId="0" xfId="0" applyAlignment="1">
      <alignment vertical="center" wrapText="1"/>
    </xf>
    <xf numFmtId="0" fontId="0" fillId="5" borderId="1" xfId="0" applyFill="1" applyBorder="1" applyAlignment="1">
      <alignment horizontal="left" vertical="top" wrapText="1"/>
    </xf>
    <xf numFmtId="0" fontId="0" fillId="5" borderId="1" xfId="0" applyFill="1" applyBorder="1" applyAlignment="1">
      <alignment vertical="top" wrapText="1"/>
    </xf>
    <xf numFmtId="0" fontId="0" fillId="5" borderId="0" xfId="0" applyFill="1"/>
    <xf numFmtId="0" fontId="0" fillId="0" borderId="0" xfId="0" applyAlignment="1">
      <alignment vertical="top" wrapText="1"/>
    </xf>
    <xf numFmtId="0" fontId="0" fillId="3" borderId="0" xfId="0" applyFill="1" applyAlignment="1">
      <alignment vertical="top" wrapText="1"/>
    </xf>
    <xf numFmtId="0" fontId="0" fillId="3" borderId="0" xfId="0" applyFill="1" applyAlignment="1">
      <alignment vertical="center" wrapText="1"/>
    </xf>
    <xf numFmtId="0" fontId="0" fillId="0" borderId="1" xfId="0" applyBorder="1" applyAlignment="1">
      <alignment wrapText="1"/>
    </xf>
    <xf numFmtId="0" fontId="0" fillId="5" borderId="2" xfId="0" applyFill="1" applyBorder="1" applyAlignment="1">
      <alignment vertical="top" wrapText="1"/>
    </xf>
    <xf numFmtId="0" fontId="2" fillId="0" borderId="11" xfId="0" applyFont="1" applyBorder="1" applyAlignment="1">
      <alignment horizontal="center" vertical="top"/>
    </xf>
  </cellXfs>
  <cellStyles count="1">
    <cellStyle name="Normal" xfId="0" builtinId="0"/>
  </cellStyles>
  <dxfs count="24">
    <dxf>
      <alignment vertical="top" textRotation="0" wrapText="1" indent="0" justifyLastLine="0" readingOrder="0"/>
      <border diagonalUp="0" diagonalDown="0" outline="0">
        <left style="thin">
          <color indexed="64"/>
        </left>
        <right/>
        <top style="thin">
          <color indexed="64"/>
        </top>
        <bottom style="thin">
          <color indexed="64"/>
        </bottom>
      </border>
    </dxf>
    <dxf>
      <fill>
        <patternFill patternType="solid">
          <fgColor indexed="64"/>
          <bgColor theme="0" tint="-0.249977111117893"/>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249977111117893"/>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tint="-0.249977111117893"/>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249977111117893"/>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249977111117893"/>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vertical="top" textRotation="0" wrapText="1" indent="0" justifyLastLine="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readingOrder="0"/>
      <border diagonalUp="0" diagonalDown="0" outline="0">
        <left style="thin">
          <color indexed="64"/>
        </left>
        <right style="thin">
          <color indexed="64"/>
        </right>
        <top style="thin">
          <color indexed="64"/>
        </top>
        <bottom style="thin">
          <color indexed="64"/>
        </bottom>
      </border>
    </dxf>
    <dxf>
      <alignment vertical="top" textRotation="0" wrapText="1" indent="0" justifyLastLine="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249977111117893"/>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dxf>
    <dxf>
      <alignment vertical="bottom" textRotation="0" wrapText="1" indent="0" justifyLastLine="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alignment vertical="bottom" textRotation="0" wrapText="1" indent="0" justifyLastLine="0" readingOrder="0"/>
    </dxf>
    <dxf>
      <font>
        <strike val="0"/>
        <outline val="0"/>
        <shadow val="0"/>
        <u val="none"/>
        <vertAlign val="baseline"/>
        <sz val="14"/>
        <color theme="1" tint="0.14999847407452621"/>
        <name val="Calibri"/>
        <scheme val="minor"/>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U76" totalsRowShown="0" headerRowDxfId="23" dataDxfId="22" tableBorderDxfId="21">
  <tableColumns count="21">
    <tableColumn id="1" xr3:uid="{00000000-0010-0000-0000-000001000000}" name="2023 Ward Electorate" dataDxfId="20"/>
    <tableColumn id="11" xr3:uid="{00000000-0010-0000-0000-00000B000000}" name="May 2023 Polling Place Electorate (includes postal votes)" dataDxfId="19"/>
    <tableColumn id="19" xr3:uid="{ABF4BAAE-152F-4FAC-BD84-67A8F89E52A0}" name="Postal Voters" dataDxfId="18"/>
    <tableColumn id="18" xr3:uid="{E17A8EE7-4B43-438C-84AA-45E5C4B9556F}" name="Number in person Voters" dataDxfId="17"/>
    <tableColumn id="12" xr3:uid="{836B99B1-E8FE-4AA9-9E5F-1DE33CE5262A}" name="2023 in person Turnout (* Indicates combined PD station)" dataDxfId="16"/>
    <tableColumn id="2" xr3:uid="{89F995F8-95E4-4AB4-A182-E5B7223EAD31}" name="In person Turnout (%)" dataDxfId="15"/>
    <tableColumn id="14" xr3:uid="{00000000-0010-0000-0000-00000E000000}" name="Proposed Dwellings (Minimum of 15)" dataDxfId="14"/>
    <tableColumn id="21" xr3:uid="{80183F8B-2752-4ACD-97F5-9054A0F5A1B4}" name="Polling District Code" dataDxfId="13"/>
    <tableColumn id="3" xr3:uid="{00000000-0010-0000-0000-000003000000}" name="Polling District" dataDxfId="12"/>
    <tableColumn id="4" xr3:uid="{00000000-0010-0000-0000-000004000000}" name="Ward " dataDxfId="11"/>
    <tableColumn id="5" xr3:uid="{00000000-0010-0000-0000-000005000000}" name="Parish" dataDxfId="10"/>
    <tableColumn id="6" xr3:uid="{00000000-0010-0000-0000-000006000000}" name="Parish Ward " dataDxfId="9"/>
    <tableColumn id="7" xr3:uid="{00000000-0010-0000-0000-000007000000}" name="County Division" dataDxfId="8"/>
    <tableColumn id="8" xr3:uid="{00000000-0010-0000-0000-000008000000}" name="Current Polling Place" dataDxfId="7"/>
    <tableColumn id="20" xr3:uid="{89B0E711-7445-4835-AFE8-F75F2CF80958}" name="Polling Staff Comments May 2023" dataDxfId="6"/>
    <tableColumn id="13" xr3:uid="{00000000-0010-0000-0000-00000D000000}" name="Ward Councillor" dataDxfId="5"/>
    <tableColumn id="9" xr3:uid="{00000000-0010-0000-0000-000009000000}" name="Initial Officer Review Comments" dataDxfId="4"/>
    <tableColumn id="15" xr3:uid="{00000000-0010-0000-0000-00000F000000}" name="Review Responses Received date and comments" dataDxfId="3"/>
    <tableColumn id="17" xr3:uid="{00000000-0010-0000-0000-000011000000}" name="Ward Cllr Comments to Review Response" dataDxfId="2"/>
    <tableColumn id="16" xr3:uid="{00000000-0010-0000-0000-000010000000}" name="Officer Visit date and comments" dataDxfId="1"/>
    <tableColumn id="10" xr3:uid="{00000000-0010-0000-0000-00000A000000}" name="Interim (Acting) Returning Officer Comments" dataDxfId="0"/>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Z76"/>
  <sheetViews>
    <sheetView tabSelected="1" topLeftCell="J4" zoomScale="89" workbookViewId="0">
      <selection activeCell="N4" sqref="N4"/>
    </sheetView>
  </sheetViews>
  <sheetFormatPr defaultRowHeight="14.25" x14ac:dyDescent="0.45"/>
  <cols>
    <col min="1" max="1" width="15" customWidth="1"/>
    <col min="2" max="2" width="25.3984375" customWidth="1"/>
    <col min="3" max="3" width="16.3984375" customWidth="1"/>
    <col min="4" max="4" width="18.3984375" customWidth="1"/>
    <col min="5" max="6" width="25.46484375" customWidth="1"/>
    <col min="7" max="7" width="16.265625" customWidth="1"/>
    <col min="8" max="8" width="17.86328125" customWidth="1"/>
    <col min="9" max="9" width="19.265625" customWidth="1"/>
    <col min="10" max="10" width="18.265625" customWidth="1"/>
    <col min="11" max="11" width="28.3984375" customWidth="1"/>
    <col min="12" max="12" width="15.3984375" customWidth="1"/>
    <col min="13" max="13" width="33.59765625" customWidth="1"/>
    <col min="14" max="14" width="15.59765625" customWidth="1"/>
    <col min="15" max="15" width="43.06640625" customWidth="1"/>
    <col min="16" max="16" width="17.33203125" customWidth="1"/>
    <col min="17" max="17" width="28" customWidth="1"/>
    <col min="18" max="18" width="49.46484375" customWidth="1"/>
    <col min="19" max="19" width="40.1328125" customWidth="1"/>
    <col min="20" max="20" width="29.59765625" customWidth="1"/>
    <col min="21" max="21" width="30.1328125" customWidth="1"/>
  </cols>
  <sheetData>
    <row r="1" spans="1:82" ht="75" customHeight="1" thickBot="1" x14ac:dyDescent="0.5">
      <c r="A1" s="54" t="s">
        <v>223</v>
      </c>
      <c r="B1" s="54"/>
      <c r="C1" s="54"/>
      <c r="D1" s="54"/>
      <c r="E1" s="54"/>
      <c r="F1" s="54"/>
      <c r="G1" s="54"/>
      <c r="H1" s="54"/>
      <c r="I1" s="54"/>
      <c r="J1" s="54"/>
      <c r="K1" s="54"/>
    </row>
    <row r="3" spans="1:82" s="1" customFormat="1" ht="72" x14ac:dyDescent="0.45">
      <c r="A3" s="34" t="s">
        <v>224</v>
      </c>
      <c r="B3" s="34" t="s">
        <v>225</v>
      </c>
      <c r="C3" s="3" t="s">
        <v>226</v>
      </c>
      <c r="D3" s="34" t="s">
        <v>227</v>
      </c>
      <c r="E3" s="34" t="s">
        <v>280</v>
      </c>
      <c r="F3" s="34" t="s">
        <v>281</v>
      </c>
      <c r="G3" s="34" t="s">
        <v>395</v>
      </c>
      <c r="H3" s="3" t="s">
        <v>214</v>
      </c>
      <c r="I3" s="3" t="s">
        <v>1</v>
      </c>
      <c r="J3" s="3" t="s">
        <v>0</v>
      </c>
      <c r="K3" s="3" t="s">
        <v>2</v>
      </c>
      <c r="L3" s="3" t="s">
        <v>3</v>
      </c>
      <c r="M3" s="4" t="s">
        <v>4</v>
      </c>
      <c r="N3" s="32" t="s">
        <v>222</v>
      </c>
      <c r="O3" s="3" t="s">
        <v>228</v>
      </c>
      <c r="P3" s="3" t="s">
        <v>216</v>
      </c>
      <c r="Q3" s="3" t="s">
        <v>218</v>
      </c>
      <c r="R3" s="13" t="s">
        <v>219</v>
      </c>
      <c r="S3" s="13" t="s">
        <v>221</v>
      </c>
      <c r="T3" s="13" t="s">
        <v>220</v>
      </c>
      <c r="U3" s="13" t="s">
        <v>398</v>
      </c>
    </row>
    <row r="4" spans="1:82" ht="168" customHeight="1" x14ac:dyDescent="0.45">
      <c r="A4" s="6"/>
      <c r="B4" s="38">
        <v>739</v>
      </c>
      <c r="C4" s="38">
        <v>158</v>
      </c>
      <c r="D4" s="38">
        <v>581</v>
      </c>
      <c r="E4" s="6">
        <v>230</v>
      </c>
      <c r="F4" s="39">
        <v>0.4</v>
      </c>
      <c r="G4" s="6"/>
      <c r="H4" s="15" t="s">
        <v>8</v>
      </c>
      <c r="I4" s="15" t="s">
        <v>6</v>
      </c>
      <c r="J4" s="15" t="s">
        <v>5</v>
      </c>
      <c r="K4" s="15" t="s">
        <v>19</v>
      </c>
      <c r="L4" s="15" t="s">
        <v>20</v>
      </c>
      <c r="M4" s="15" t="s">
        <v>19</v>
      </c>
      <c r="N4" s="46" t="s">
        <v>21</v>
      </c>
      <c r="O4" s="19" t="s">
        <v>295</v>
      </c>
      <c r="P4" s="16" t="s">
        <v>229</v>
      </c>
      <c r="Q4" s="15" t="s">
        <v>296</v>
      </c>
      <c r="R4" s="17"/>
      <c r="S4" s="17"/>
      <c r="T4" s="17"/>
      <c r="U4" s="17"/>
    </row>
    <row r="5" spans="1:82" ht="191.25" customHeight="1" x14ac:dyDescent="0.45">
      <c r="A5" s="6"/>
      <c r="B5" s="38">
        <v>786</v>
      </c>
      <c r="C5" s="38">
        <v>184</v>
      </c>
      <c r="D5" s="38">
        <v>602</v>
      </c>
      <c r="E5" s="6">
        <v>152</v>
      </c>
      <c r="F5" s="39">
        <v>0.25</v>
      </c>
      <c r="G5" s="6"/>
      <c r="H5" s="15" t="s">
        <v>9</v>
      </c>
      <c r="I5" s="15" t="s">
        <v>7</v>
      </c>
      <c r="J5" s="18" t="s">
        <v>5</v>
      </c>
      <c r="K5" s="15" t="s">
        <v>22</v>
      </c>
      <c r="L5" s="15"/>
      <c r="M5" s="15" t="s">
        <v>19</v>
      </c>
      <c r="N5" s="46" t="s">
        <v>23</v>
      </c>
      <c r="O5" s="19" t="s">
        <v>297</v>
      </c>
      <c r="P5" s="16" t="s">
        <v>229</v>
      </c>
      <c r="Q5" s="49" t="s">
        <v>298</v>
      </c>
      <c r="R5" s="17"/>
      <c r="S5" s="17"/>
      <c r="T5" s="17"/>
      <c r="U5" s="17"/>
    </row>
    <row r="6" spans="1:82" ht="221.25" customHeight="1" x14ac:dyDescent="0.45">
      <c r="A6" s="8">
        <v>2283</v>
      </c>
      <c r="B6" s="38">
        <v>762</v>
      </c>
      <c r="C6" s="38">
        <v>109</v>
      </c>
      <c r="D6" s="38">
        <v>653</v>
      </c>
      <c r="E6" s="6">
        <v>236</v>
      </c>
      <c r="F6" s="39">
        <v>0.36</v>
      </c>
      <c r="G6" s="8"/>
      <c r="H6" s="15" t="s">
        <v>11</v>
      </c>
      <c r="I6" s="15" t="s">
        <v>10</v>
      </c>
      <c r="J6" s="15" t="s">
        <v>5</v>
      </c>
      <c r="K6" s="15" t="s">
        <v>19</v>
      </c>
      <c r="L6" s="15" t="s">
        <v>20</v>
      </c>
      <c r="M6" s="19" t="s">
        <v>19</v>
      </c>
      <c r="N6" s="46" t="s">
        <v>24</v>
      </c>
      <c r="O6" s="19" t="s">
        <v>299</v>
      </c>
      <c r="P6" s="16" t="s">
        <v>229</v>
      </c>
      <c r="Q6" s="15" t="s">
        <v>300</v>
      </c>
      <c r="R6" s="17"/>
      <c r="S6" s="17"/>
      <c r="T6" s="17"/>
      <c r="U6" s="17"/>
    </row>
    <row r="7" spans="1:82" ht="164.25" customHeight="1" x14ac:dyDescent="0.45">
      <c r="A7" s="9">
        <v>2249</v>
      </c>
      <c r="B7" s="36">
        <v>2250</v>
      </c>
      <c r="C7" s="36">
        <v>287</v>
      </c>
      <c r="D7" s="36">
        <v>1963</v>
      </c>
      <c r="E7" s="7">
        <v>656</v>
      </c>
      <c r="F7" s="40">
        <v>0.33</v>
      </c>
      <c r="G7" s="9"/>
      <c r="H7" s="20" t="s">
        <v>13</v>
      </c>
      <c r="I7" s="20" t="s">
        <v>12</v>
      </c>
      <c r="J7" s="20" t="s">
        <v>12</v>
      </c>
      <c r="K7" s="20" t="s">
        <v>19</v>
      </c>
      <c r="L7" s="20" t="s">
        <v>12</v>
      </c>
      <c r="M7" s="20" t="s">
        <v>19</v>
      </c>
      <c r="N7" s="46" t="s">
        <v>24</v>
      </c>
      <c r="O7" s="20" t="s">
        <v>282</v>
      </c>
      <c r="P7" s="23" t="s">
        <v>230</v>
      </c>
      <c r="Q7" s="20" t="s">
        <v>301</v>
      </c>
      <c r="R7" s="22"/>
      <c r="S7" s="22"/>
      <c r="T7" s="22"/>
      <c r="U7" s="22"/>
    </row>
    <row r="8" spans="1:82" ht="242.25" customHeight="1" x14ac:dyDescent="0.45">
      <c r="A8" s="8"/>
      <c r="B8" s="37">
        <v>1053</v>
      </c>
      <c r="C8" s="37">
        <v>184</v>
      </c>
      <c r="D8" s="38">
        <f>SUM(Table1[[#This Row],[May 2023 Polling Place Electorate (includes postal votes)]]-Table1[[#This Row],[Postal Voters]])</f>
        <v>869</v>
      </c>
      <c r="E8" s="6">
        <v>348</v>
      </c>
      <c r="F8" s="39">
        <v>0.4</v>
      </c>
      <c r="G8" s="8"/>
      <c r="H8" s="15" t="s">
        <v>17</v>
      </c>
      <c r="I8" s="15" t="s">
        <v>15</v>
      </c>
      <c r="J8" s="15" t="s">
        <v>14</v>
      </c>
      <c r="K8" s="15"/>
      <c r="L8" s="15"/>
      <c r="M8" s="15" t="s">
        <v>25</v>
      </c>
      <c r="N8" s="46" t="s">
        <v>95</v>
      </c>
      <c r="O8" s="49" t="s">
        <v>302</v>
      </c>
      <c r="P8" s="21" t="s">
        <v>231</v>
      </c>
      <c r="Q8" s="49" t="s">
        <v>380</v>
      </c>
      <c r="R8" s="17"/>
      <c r="S8" s="17"/>
      <c r="T8" s="17"/>
      <c r="U8" s="17"/>
    </row>
    <row r="9" spans="1:82" s="48" customFormat="1" ht="156" customHeight="1" x14ac:dyDescent="0.45">
      <c r="A9" s="8">
        <v>2480</v>
      </c>
      <c r="B9" s="37">
        <v>1431</v>
      </c>
      <c r="C9" s="37">
        <v>177</v>
      </c>
      <c r="D9" s="38">
        <f>SUM(Table1[[#This Row],[May 2023 Polling Place Electorate (includes postal votes)]]-Table1[[#This Row],[Postal Voters]])</f>
        <v>1254</v>
      </c>
      <c r="E9" s="6">
        <v>350</v>
      </c>
      <c r="F9" s="39">
        <v>0.28000000000000003</v>
      </c>
      <c r="G9" s="8"/>
      <c r="H9" s="15" t="s">
        <v>18</v>
      </c>
      <c r="I9" s="15" t="s">
        <v>16</v>
      </c>
      <c r="J9" s="15" t="s">
        <v>14</v>
      </c>
      <c r="K9" s="15"/>
      <c r="L9" s="15"/>
      <c r="M9" s="15" t="s">
        <v>31</v>
      </c>
      <c r="N9" s="46" t="s">
        <v>95</v>
      </c>
      <c r="O9" s="49" t="s">
        <v>282</v>
      </c>
      <c r="P9" s="21" t="s">
        <v>231</v>
      </c>
      <c r="Q9" s="49" t="s">
        <v>396</v>
      </c>
      <c r="R9" s="17"/>
      <c r="S9" s="17"/>
      <c r="T9" s="17"/>
      <c r="U9" s="17"/>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row>
    <row r="10" spans="1:82" ht="142.5" x14ac:dyDescent="0.45">
      <c r="A10" s="9"/>
      <c r="B10" s="35">
        <v>2008</v>
      </c>
      <c r="C10" s="35">
        <v>241</v>
      </c>
      <c r="D10" s="36">
        <f>SUM(Table1[[#This Row],[May 2023 Polling Place Electorate (includes postal votes)]]-Table1[[#This Row],[Postal Voters]])</f>
        <v>1767</v>
      </c>
      <c r="E10" s="7">
        <v>410</v>
      </c>
      <c r="F10" s="40">
        <v>0.23</v>
      </c>
      <c r="G10" s="9">
        <v>214</v>
      </c>
      <c r="H10" s="20" t="s">
        <v>28</v>
      </c>
      <c r="I10" s="20" t="s">
        <v>27</v>
      </c>
      <c r="J10" s="20" t="s">
        <v>26</v>
      </c>
      <c r="K10" s="20" t="s">
        <v>30</v>
      </c>
      <c r="L10" s="20" t="s">
        <v>27</v>
      </c>
      <c r="M10" s="20" t="s">
        <v>31</v>
      </c>
      <c r="N10" s="46" t="s">
        <v>32</v>
      </c>
      <c r="O10" s="50" t="s">
        <v>303</v>
      </c>
      <c r="P10" s="23" t="s">
        <v>232</v>
      </c>
      <c r="Q10" s="20" t="s">
        <v>304</v>
      </c>
      <c r="R10" s="22"/>
      <c r="S10" s="22"/>
      <c r="T10" s="22"/>
      <c r="U10" s="22"/>
    </row>
    <row r="11" spans="1:82" ht="142.5" x14ac:dyDescent="0.45">
      <c r="A11" s="9">
        <v>2813</v>
      </c>
      <c r="B11" s="35">
        <v>805</v>
      </c>
      <c r="C11" s="35">
        <v>161</v>
      </c>
      <c r="D11" s="36">
        <f>SUM(Table1[[#This Row],[May 2023 Polling Place Electorate (includes postal votes)]]-Table1[[#This Row],[Postal Voters]])</f>
        <v>644</v>
      </c>
      <c r="E11" s="7">
        <v>209</v>
      </c>
      <c r="F11" s="40">
        <v>0.32</v>
      </c>
      <c r="G11" s="9"/>
      <c r="H11" s="20" t="s">
        <v>29</v>
      </c>
      <c r="I11" s="20" t="s">
        <v>26</v>
      </c>
      <c r="J11" s="20" t="s">
        <v>26</v>
      </c>
      <c r="K11" s="20" t="s">
        <v>30</v>
      </c>
      <c r="L11" s="20" t="s">
        <v>27</v>
      </c>
      <c r="M11" s="20" t="s">
        <v>31</v>
      </c>
      <c r="N11" s="46" t="s">
        <v>259</v>
      </c>
      <c r="O11" s="20" t="s">
        <v>305</v>
      </c>
      <c r="P11" s="23" t="s">
        <v>232</v>
      </c>
      <c r="Q11" s="20" t="s">
        <v>306</v>
      </c>
      <c r="R11" s="22"/>
      <c r="S11" s="22"/>
      <c r="T11" s="22"/>
      <c r="U11" s="22"/>
    </row>
    <row r="12" spans="1:82" ht="193.5" customHeight="1" x14ac:dyDescent="0.45">
      <c r="A12" s="6"/>
      <c r="B12" s="37">
        <v>806</v>
      </c>
      <c r="C12" s="37">
        <v>147</v>
      </c>
      <c r="D12" s="38">
        <f>SUM(Table1[[#This Row],[May 2023 Polling Place Electorate (includes postal votes)]]-Table1[[#This Row],[Postal Voters]])</f>
        <v>659</v>
      </c>
      <c r="E12" s="6">
        <v>158</v>
      </c>
      <c r="F12" s="39">
        <v>0.24</v>
      </c>
      <c r="G12" s="6"/>
      <c r="H12" s="15" t="s">
        <v>36</v>
      </c>
      <c r="I12" s="15" t="s">
        <v>34</v>
      </c>
      <c r="J12" s="15" t="s">
        <v>33</v>
      </c>
      <c r="K12" s="15" t="s">
        <v>19</v>
      </c>
      <c r="L12" s="15" t="s">
        <v>34</v>
      </c>
      <c r="M12" s="15" t="s">
        <v>19</v>
      </c>
      <c r="N12" s="46" t="s">
        <v>39</v>
      </c>
      <c r="O12" s="15" t="s">
        <v>307</v>
      </c>
      <c r="P12" s="21" t="s">
        <v>233</v>
      </c>
      <c r="Q12" s="15" t="s">
        <v>308</v>
      </c>
      <c r="R12" s="17"/>
      <c r="S12" s="17"/>
      <c r="T12" s="17"/>
      <c r="U12" s="17"/>
    </row>
    <row r="13" spans="1:82" ht="181.5" customHeight="1" x14ac:dyDescent="0.45">
      <c r="A13" s="8">
        <v>2357</v>
      </c>
      <c r="B13" s="37">
        <v>1553</v>
      </c>
      <c r="C13" s="37">
        <v>325</v>
      </c>
      <c r="D13" s="38">
        <f>SUM(Table1[[#This Row],[May 2023 Polling Place Electorate (includes postal votes)]]-Table1[[#This Row],[Postal Voters]])</f>
        <v>1228</v>
      </c>
      <c r="E13" s="6">
        <v>470</v>
      </c>
      <c r="F13" s="39">
        <v>0.38</v>
      </c>
      <c r="G13" s="8"/>
      <c r="H13" s="15" t="s">
        <v>37</v>
      </c>
      <c r="I13" s="15" t="s">
        <v>35</v>
      </c>
      <c r="J13" s="15" t="s">
        <v>33</v>
      </c>
      <c r="K13" s="15" t="s">
        <v>35</v>
      </c>
      <c r="L13" s="15"/>
      <c r="M13" s="15" t="s">
        <v>38</v>
      </c>
      <c r="N13" s="46" t="s">
        <v>40</v>
      </c>
      <c r="O13" s="15" t="s">
        <v>309</v>
      </c>
      <c r="P13" s="21" t="s">
        <v>233</v>
      </c>
      <c r="Q13" s="15" t="s">
        <v>310</v>
      </c>
      <c r="R13" s="17"/>
      <c r="S13" s="17"/>
      <c r="T13" s="17"/>
      <c r="U13" s="17"/>
    </row>
    <row r="14" spans="1:82" ht="182.25" customHeight="1" x14ac:dyDescent="0.45">
      <c r="A14" s="7"/>
      <c r="B14" s="35">
        <v>1321</v>
      </c>
      <c r="C14" s="35">
        <v>235</v>
      </c>
      <c r="D14" s="36">
        <f>SUM(Table1[[#This Row],[May 2023 Polling Place Electorate (includes postal votes)]]-Table1[[#This Row],[Postal Voters]])</f>
        <v>1086</v>
      </c>
      <c r="E14" s="7">
        <v>381</v>
      </c>
      <c r="F14" s="40">
        <v>0.35</v>
      </c>
      <c r="G14" s="7"/>
      <c r="H14" s="20" t="s">
        <v>49</v>
      </c>
      <c r="I14" s="20" t="s">
        <v>42</v>
      </c>
      <c r="J14" s="20" t="s">
        <v>41</v>
      </c>
      <c r="K14" s="20" t="s">
        <v>42</v>
      </c>
      <c r="L14" s="20" t="s">
        <v>42</v>
      </c>
      <c r="M14" s="20" t="s">
        <v>56</v>
      </c>
      <c r="N14" s="46" t="s">
        <v>57</v>
      </c>
      <c r="O14" s="20" t="s">
        <v>311</v>
      </c>
      <c r="P14" s="23" t="s">
        <v>234</v>
      </c>
      <c r="Q14" s="20" t="s">
        <v>334</v>
      </c>
      <c r="R14" s="22"/>
      <c r="S14" s="22"/>
      <c r="T14" s="22"/>
      <c r="U14" s="22"/>
    </row>
    <row r="15" spans="1:82" ht="134.25" customHeight="1" x14ac:dyDescent="0.45">
      <c r="A15" s="7"/>
      <c r="B15" s="35">
        <v>750</v>
      </c>
      <c r="C15" s="35">
        <v>91</v>
      </c>
      <c r="D15" s="36">
        <f>SUM(Table1[[#This Row],[May 2023 Polling Place Electorate (includes postal votes)]]-Table1[[#This Row],[Postal Voters]])</f>
        <v>659</v>
      </c>
      <c r="E15" s="7">
        <v>169</v>
      </c>
      <c r="F15" s="40">
        <v>0.26</v>
      </c>
      <c r="G15" s="7"/>
      <c r="H15" s="20" t="s">
        <v>50</v>
      </c>
      <c r="I15" s="20" t="s">
        <v>43</v>
      </c>
      <c r="J15" s="20" t="s">
        <v>41</v>
      </c>
      <c r="K15" s="20" t="s">
        <v>42</v>
      </c>
      <c r="L15" s="20" t="s">
        <v>43</v>
      </c>
      <c r="M15" s="20" t="s">
        <v>58</v>
      </c>
      <c r="N15" s="46" t="s">
        <v>59</v>
      </c>
      <c r="O15" s="20" t="s">
        <v>312</v>
      </c>
      <c r="P15" s="23" t="s">
        <v>234</v>
      </c>
      <c r="Q15" s="20" t="s">
        <v>335</v>
      </c>
      <c r="R15" s="22"/>
      <c r="S15" s="22"/>
      <c r="T15" s="22"/>
      <c r="U15" s="22"/>
    </row>
    <row r="16" spans="1:82" ht="132.75" customHeight="1" x14ac:dyDescent="0.45">
      <c r="A16" s="7"/>
      <c r="B16" s="35">
        <v>398</v>
      </c>
      <c r="C16" s="35">
        <v>66</v>
      </c>
      <c r="D16" s="36">
        <f>SUM(Table1[[#This Row],[May 2023 Polling Place Electorate (includes postal votes)]]-Table1[[#This Row],[Postal Voters]])</f>
        <v>332</v>
      </c>
      <c r="E16" s="7">
        <v>124</v>
      </c>
      <c r="F16" s="40">
        <v>0.37</v>
      </c>
      <c r="G16" s="7"/>
      <c r="H16" s="20" t="s">
        <v>51</v>
      </c>
      <c r="I16" s="20" t="s">
        <v>44</v>
      </c>
      <c r="J16" s="20" t="s">
        <v>41</v>
      </c>
      <c r="K16" s="20" t="s">
        <v>44</v>
      </c>
      <c r="L16" s="20"/>
      <c r="M16" s="20" t="s">
        <v>58</v>
      </c>
      <c r="N16" s="46" t="s">
        <v>381</v>
      </c>
      <c r="O16" s="20" t="s">
        <v>316</v>
      </c>
      <c r="P16" s="23" t="s">
        <v>234</v>
      </c>
      <c r="Q16" s="20" t="s">
        <v>333</v>
      </c>
      <c r="R16" s="22"/>
      <c r="S16" s="22"/>
      <c r="T16" s="22"/>
      <c r="U16" s="22"/>
    </row>
    <row r="17" spans="1:138" ht="128.25" x14ac:dyDescent="0.45">
      <c r="A17" s="7"/>
      <c r="B17" s="35">
        <v>939</v>
      </c>
      <c r="C17" s="35">
        <v>129</v>
      </c>
      <c r="D17" s="36">
        <f>SUM(Table1[[#This Row],[May 2023 Polling Place Electorate (includes postal votes)]]-Table1[[#This Row],[Postal Voters]])</f>
        <v>810</v>
      </c>
      <c r="E17" s="7">
        <v>252</v>
      </c>
      <c r="F17" s="40">
        <v>0.31</v>
      </c>
      <c r="G17" s="7"/>
      <c r="H17" s="20" t="s">
        <v>52</v>
      </c>
      <c r="I17" s="20" t="s">
        <v>45</v>
      </c>
      <c r="J17" s="20" t="s">
        <v>41</v>
      </c>
      <c r="K17" s="20" t="s">
        <v>45</v>
      </c>
      <c r="L17" s="20"/>
      <c r="M17" s="20" t="s">
        <v>56</v>
      </c>
      <c r="N17" s="46" t="s">
        <v>60</v>
      </c>
      <c r="O17" s="20" t="s">
        <v>317</v>
      </c>
      <c r="P17" s="23" t="s">
        <v>234</v>
      </c>
      <c r="Q17" s="51" t="s">
        <v>332</v>
      </c>
      <c r="R17" s="22"/>
      <c r="S17" s="22"/>
      <c r="T17" s="22"/>
      <c r="U17" s="22"/>
    </row>
    <row r="18" spans="1:138" ht="171" x14ac:dyDescent="0.45">
      <c r="A18" s="5"/>
      <c r="B18" s="35">
        <v>90</v>
      </c>
      <c r="C18" s="35">
        <v>22</v>
      </c>
      <c r="D18" s="36">
        <f>SUM(Table1[[#This Row],[May 2023 Polling Place Electorate (includes postal votes)]]-Table1[[#This Row],[Postal Voters]])</f>
        <v>68</v>
      </c>
      <c r="E18" s="7" t="s">
        <v>265</v>
      </c>
      <c r="F18" s="40">
        <v>0.24</v>
      </c>
      <c r="G18" s="7"/>
      <c r="H18" s="23" t="s">
        <v>53</v>
      </c>
      <c r="I18" s="23" t="s">
        <v>46</v>
      </c>
      <c r="J18" s="23" t="s">
        <v>41</v>
      </c>
      <c r="K18" s="23" t="s">
        <v>46</v>
      </c>
      <c r="L18" s="23"/>
      <c r="M18" s="23" t="s">
        <v>56</v>
      </c>
      <c r="N18" s="47" t="s">
        <v>382</v>
      </c>
      <c r="O18" s="23" t="s">
        <v>313</v>
      </c>
      <c r="P18" s="23" t="s">
        <v>234</v>
      </c>
      <c r="Q18" s="51" t="s">
        <v>336</v>
      </c>
      <c r="R18" s="22"/>
      <c r="S18" s="22"/>
      <c r="T18" s="22"/>
      <c r="U18" s="24"/>
    </row>
    <row r="19" spans="1:138" ht="171" x14ac:dyDescent="0.45">
      <c r="A19" s="5"/>
      <c r="B19" s="35">
        <v>454</v>
      </c>
      <c r="C19" s="35">
        <v>74</v>
      </c>
      <c r="D19" s="36">
        <f>SUM(Table1[[#This Row],[May 2023 Polling Place Electorate (includes postal votes)]]-Table1[[#This Row],[Postal Voters]])</f>
        <v>380</v>
      </c>
      <c r="E19" s="7" t="s">
        <v>265</v>
      </c>
      <c r="F19" s="7"/>
      <c r="G19" s="7"/>
      <c r="H19" s="23" t="s">
        <v>54</v>
      </c>
      <c r="I19" s="23" t="s">
        <v>47</v>
      </c>
      <c r="J19" s="23" t="s">
        <v>41</v>
      </c>
      <c r="K19" s="23" t="s">
        <v>47</v>
      </c>
      <c r="L19" s="23"/>
      <c r="M19" s="23" t="s">
        <v>56</v>
      </c>
      <c r="N19" s="47" t="s">
        <v>382</v>
      </c>
      <c r="O19" s="23" t="s">
        <v>283</v>
      </c>
      <c r="P19" s="23" t="s">
        <v>234</v>
      </c>
      <c r="Q19" s="51" t="s">
        <v>383</v>
      </c>
      <c r="R19" s="22"/>
      <c r="S19" s="22"/>
      <c r="T19" s="22"/>
      <c r="U19" s="24"/>
    </row>
    <row r="20" spans="1:138" ht="185.25" customHeight="1" x14ac:dyDescent="0.45">
      <c r="A20" s="9">
        <v>5270</v>
      </c>
      <c r="B20" s="35">
        <v>1320</v>
      </c>
      <c r="C20" s="35">
        <v>220</v>
      </c>
      <c r="D20" s="36">
        <f>SUM(Table1[[#This Row],[May 2023 Polling Place Electorate (includes postal votes)]]-Table1[[#This Row],[Postal Voters]])</f>
        <v>1100</v>
      </c>
      <c r="E20" s="7">
        <v>333</v>
      </c>
      <c r="F20" s="40">
        <v>0.3</v>
      </c>
      <c r="G20" s="9"/>
      <c r="H20" s="23" t="s">
        <v>55</v>
      </c>
      <c r="I20" s="23" t="s">
        <v>48</v>
      </c>
      <c r="J20" s="23" t="s">
        <v>41</v>
      </c>
      <c r="K20" s="23" t="s">
        <v>48</v>
      </c>
      <c r="L20" s="23"/>
      <c r="M20" s="23" t="s">
        <v>56</v>
      </c>
      <c r="N20" s="47" t="s">
        <v>382</v>
      </c>
      <c r="O20" s="23" t="s">
        <v>282</v>
      </c>
      <c r="P20" s="23" t="s">
        <v>234</v>
      </c>
      <c r="Q20" s="51" t="s">
        <v>378</v>
      </c>
      <c r="R20" s="22"/>
      <c r="S20" s="22"/>
      <c r="T20" s="22"/>
      <c r="U20" s="24"/>
    </row>
    <row r="21" spans="1:138" ht="150.4" customHeight="1" x14ac:dyDescent="0.45">
      <c r="A21" s="2"/>
      <c r="B21" s="37">
        <v>2094</v>
      </c>
      <c r="C21" s="37">
        <v>391</v>
      </c>
      <c r="D21" s="38">
        <f>SUM(Table1[[#This Row],[May 2023 Polling Place Electorate (includes postal votes)]]-Table1[[#This Row],[Postal Voters]])</f>
        <v>1703</v>
      </c>
      <c r="E21" s="6" t="s">
        <v>266</v>
      </c>
      <c r="F21" s="39">
        <v>0.36</v>
      </c>
      <c r="G21" s="6"/>
      <c r="H21" s="21" t="s">
        <v>63</v>
      </c>
      <c r="I21" s="21" t="s">
        <v>61</v>
      </c>
      <c r="J21" s="21" t="s">
        <v>61</v>
      </c>
      <c r="K21" s="21"/>
      <c r="L21" s="21"/>
      <c r="M21" s="21" t="s">
        <v>122</v>
      </c>
      <c r="N21" s="47" t="s">
        <v>66</v>
      </c>
      <c r="O21" s="21" t="s">
        <v>317</v>
      </c>
      <c r="P21" s="21" t="s">
        <v>235</v>
      </c>
      <c r="Q21" s="21" t="s">
        <v>384</v>
      </c>
      <c r="R21" s="25"/>
      <c r="S21" s="25"/>
      <c r="T21" s="25"/>
      <c r="U21" s="25"/>
    </row>
    <row r="22" spans="1:138" ht="225.75" customHeight="1" x14ac:dyDescent="0.45">
      <c r="A22" s="8">
        <v>2344</v>
      </c>
      <c r="B22" s="37">
        <v>250</v>
      </c>
      <c r="C22" s="37">
        <v>44</v>
      </c>
      <c r="D22" s="38">
        <f>SUM(Table1[[#This Row],[May 2023 Polling Place Electorate (includes postal votes)]]-Table1[[#This Row],[Postal Voters]])</f>
        <v>206</v>
      </c>
      <c r="E22" s="8" t="s">
        <v>266</v>
      </c>
      <c r="F22" s="8"/>
      <c r="G22" s="8"/>
      <c r="H22" s="21" t="s">
        <v>64</v>
      </c>
      <c r="I22" s="21" t="s">
        <v>62</v>
      </c>
      <c r="J22" s="21" t="s">
        <v>61</v>
      </c>
      <c r="K22" s="21"/>
      <c r="L22" s="21"/>
      <c r="M22" s="21" t="s">
        <v>65</v>
      </c>
      <c r="N22" s="47" t="s">
        <v>66</v>
      </c>
      <c r="O22" s="21" t="s">
        <v>315</v>
      </c>
      <c r="P22" s="21" t="s">
        <v>235</v>
      </c>
      <c r="Q22" s="45" t="s">
        <v>337</v>
      </c>
      <c r="R22" s="25"/>
      <c r="S22" s="25"/>
      <c r="T22" s="25"/>
      <c r="U22" s="25"/>
    </row>
    <row r="23" spans="1:138" ht="161.75" customHeight="1" x14ac:dyDescent="0.45">
      <c r="A23" s="9">
        <v>2101</v>
      </c>
      <c r="B23" s="35">
        <v>2101</v>
      </c>
      <c r="C23" s="35">
        <v>250</v>
      </c>
      <c r="D23" s="36">
        <f>SUM(Table1[[#This Row],[May 2023 Polling Place Electorate (includes postal votes)]]-Table1[[#This Row],[Postal Voters]])</f>
        <v>1851</v>
      </c>
      <c r="E23" s="9">
        <v>403</v>
      </c>
      <c r="F23" s="41">
        <v>0.22</v>
      </c>
      <c r="G23" s="9"/>
      <c r="H23" s="23" t="s">
        <v>71</v>
      </c>
      <c r="I23" s="23" t="s">
        <v>69</v>
      </c>
      <c r="J23" s="23" t="s">
        <v>67</v>
      </c>
      <c r="K23" s="23" t="s">
        <v>73</v>
      </c>
      <c r="L23" s="23" t="s">
        <v>74</v>
      </c>
      <c r="M23" s="23" t="s">
        <v>58</v>
      </c>
      <c r="N23" s="47" t="s">
        <v>75</v>
      </c>
      <c r="O23" s="23" t="s">
        <v>315</v>
      </c>
      <c r="P23" s="23" t="s">
        <v>236</v>
      </c>
      <c r="Q23" s="23" t="s">
        <v>338</v>
      </c>
      <c r="R23" s="24"/>
      <c r="S23" s="24"/>
      <c r="T23" s="24"/>
      <c r="U23" s="24"/>
    </row>
    <row r="24" spans="1:138" ht="219" customHeight="1" x14ac:dyDescent="0.45">
      <c r="A24" s="8">
        <v>2171</v>
      </c>
      <c r="B24" s="37">
        <v>2172</v>
      </c>
      <c r="C24" s="37">
        <v>342</v>
      </c>
      <c r="D24" s="38">
        <f>SUM(Table1[[#This Row],[May 2023 Polling Place Electorate (includes postal votes)]]-Table1[[#This Row],[Postal Voters]])</f>
        <v>1830</v>
      </c>
      <c r="E24" s="8">
        <v>337</v>
      </c>
      <c r="F24" s="42">
        <v>0.18</v>
      </c>
      <c r="G24" s="8"/>
      <c r="H24" s="21" t="s">
        <v>72</v>
      </c>
      <c r="I24" s="21" t="s">
        <v>70</v>
      </c>
      <c r="J24" s="21" t="s">
        <v>68</v>
      </c>
      <c r="K24" s="21" t="s">
        <v>73</v>
      </c>
      <c r="L24" s="21" t="s">
        <v>70</v>
      </c>
      <c r="M24" s="21" t="s">
        <v>58</v>
      </c>
      <c r="N24" s="47" t="s">
        <v>260</v>
      </c>
      <c r="O24" s="21" t="s">
        <v>326</v>
      </c>
      <c r="P24" s="21" t="s">
        <v>237</v>
      </c>
      <c r="Q24" s="21" t="s">
        <v>377</v>
      </c>
      <c r="R24" s="25"/>
      <c r="S24" s="25"/>
      <c r="T24" s="30"/>
      <c r="U24" s="25"/>
    </row>
    <row r="25" spans="1:138" ht="128.25" customHeight="1" x14ac:dyDescent="0.45">
      <c r="A25" s="5"/>
      <c r="B25" s="35">
        <v>2175</v>
      </c>
      <c r="C25" s="35">
        <v>242</v>
      </c>
      <c r="D25" s="36">
        <f>SUM(Table1[[#This Row],[May 2023 Polling Place Electorate (includes postal votes)]]-Table1[[#This Row],[Postal Voters]])</f>
        <v>1933</v>
      </c>
      <c r="E25" s="7" t="s">
        <v>267</v>
      </c>
      <c r="F25" s="40">
        <v>0.15</v>
      </c>
      <c r="G25" s="7"/>
      <c r="H25" s="23" t="s">
        <v>78</v>
      </c>
      <c r="I25" s="23" t="s">
        <v>76</v>
      </c>
      <c r="J25" s="23" t="s">
        <v>76</v>
      </c>
      <c r="K25" s="23"/>
      <c r="L25" s="23"/>
      <c r="M25" s="23" t="s">
        <v>80</v>
      </c>
      <c r="N25" s="47" t="s">
        <v>81</v>
      </c>
      <c r="O25" s="23" t="s">
        <v>385</v>
      </c>
      <c r="P25" s="23" t="s">
        <v>238</v>
      </c>
      <c r="Q25" s="23" t="s">
        <v>374</v>
      </c>
      <c r="R25" s="24"/>
      <c r="S25" s="24"/>
      <c r="T25" s="24"/>
      <c r="U25" s="24"/>
    </row>
    <row r="26" spans="1:138" ht="229.5" customHeight="1" x14ac:dyDescent="0.45">
      <c r="A26" s="9">
        <v>2274</v>
      </c>
      <c r="B26" s="35">
        <v>99</v>
      </c>
      <c r="C26" s="35">
        <v>20</v>
      </c>
      <c r="D26" s="36">
        <f>SUM(Table1[[#This Row],[May 2023 Polling Place Electorate (includes postal votes)]]-Table1[[#This Row],[Postal Voters]])</f>
        <v>79</v>
      </c>
      <c r="E26" s="9" t="s">
        <v>267</v>
      </c>
      <c r="F26" s="41"/>
      <c r="G26" s="9"/>
      <c r="H26" s="23" t="s">
        <v>79</v>
      </c>
      <c r="I26" s="23" t="s">
        <v>77</v>
      </c>
      <c r="J26" s="23" t="s">
        <v>76</v>
      </c>
      <c r="K26" s="23"/>
      <c r="L26" s="23"/>
      <c r="M26" s="23" t="s">
        <v>122</v>
      </c>
      <c r="N26" s="47" t="s">
        <v>81</v>
      </c>
      <c r="O26" s="23" t="s">
        <v>282</v>
      </c>
      <c r="P26" s="23" t="s">
        <v>238</v>
      </c>
      <c r="Q26" s="23" t="s">
        <v>339</v>
      </c>
      <c r="R26" s="24"/>
      <c r="S26" s="24"/>
      <c r="T26" s="24"/>
      <c r="U26" s="24"/>
    </row>
    <row r="27" spans="1:138" s="48" customFormat="1" ht="105" customHeight="1" x14ac:dyDescent="0.45">
      <c r="A27" s="8"/>
      <c r="B27" s="37">
        <v>2172</v>
      </c>
      <c r="C27" s="37">
        <v>327</v>
      </c>
      <c r="D27" s="38">
        <f>SUM(Table1[[#This Row],[May 2023 Polling Place Electorate (includes postal votes)]]-Table1[[#This Row],[Postal Voters]])</f>
        <v>1845</v>
      </c>
      <c r="E27" s="8">
        <v>447</v>
      </c>
      <c r="F27" s="42">
        <v>0.24</v>
      </c>
      <c r="G27" s="8"/>
      <c r="H27" s="21" t="s">
        <v>85</v>
      </c>
      <c r="I27" s="21" t="s">
        <v>83</v>
      </c>
      <c r="J27" s="21" t="s">
        <v>82</v>
      </c>
      <c r="K27" s="21" t="s">
        <v>83</v>
      </c>
      <c r="L27" s="21"/>
      <c r="M27" s="21" t="s">
        <v>38</v>
      </c>
      <c r="N27" s="47" t="s">
        <v>88</v>
      </c>
      <c r="O27" s="21" t="s">
        <v>285</v>
      </c>
      <c r="P27" s="21" t="s">
        <v>239</v>
      </c>
      <c r="Q27" s="21" t="s">
        <v>379</v>
      </c>
      <c r="R27" s="25"/>
      <c r="S27" s="25"/>
      <c r="T27" s="25"/>
      <c r="U27" s="25"/>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row>
    <row r="28" spans="1:138" ht="163.5" customHeight="1" x14ac:dyDescent="0.45">
      <c r="A28" s="8">
        <v>2609</v>
      </c>
      <c r="B28" s="37">
        <v>438</v>
      </c>
      <c r="C28" s="37">
        <v>58</v>
      </c>
      <c r="D28" s="38">
        <f>SUM(Table1[[#This Row],[May 2023 Polling Place Electorate (includes postal votes)]]-Table1[[#This Row],[Postal Voters]])</f>
        <v>380</v>
      </c>
      <c r="E28" s="8">
        <v>137</v>
      </c>
      <c r="F28" s="42">
        <v>0.36</v>
      </c>
      <c r="G28" s="8"/>
      <c r="H28" s="21" t="s">
        <v>86</v>
      </c>
      <c r="I28" s="21" t="s">
        <v>84</v>
      </c>
      <c r="J28" s="21" t="s">
        <v>82</v>
      </c>
      <c r="K28" s="21" t="s">
        <v>87</v>
      </c>
      <c r="L28" s="21" t="s">
        <v>84</v>
      </c>
      <c r="M28" s="21" t="s">
        <v>38</v>
      </c>
      <c r="N28" s="47" t="s">
        <v>89</v>
      </c>
      <c r="O28" s="21" t="s">
        <v>386</v>
      </c>
      <c r="P28" s="21" t="s">
        <v>239</v>
      </c>
      <c r="Q28" s="21" t="s">
        <v>340</v>
      </c>
      <c r="R28" s="25"/>
      <c r="S28" s="25"/>
      <c r="T28" s="25"/>
      <c r="U28" s="25"/>
    </row>
    <row r="29" spans="1:138" ht="171" x14ac:dyDescent="0.45">
      <c r="A29" s="9">
        <v>2402</v>
      </c>
      <c r="B29" s="35">
        <v>2402</v>
      </c>
      <c r="C29" s="35">
        <v>398</v>
      </c>
      <c r="D29" s="36">
        <f>SUM(Table1[[#This Row],[May 2023 Polling Place Electorate (includes postal votes)]]-Table1[[#This Row],[Postal Voters]])</f>
        <v>2004</v>
      </c>
      <c r="E29" s="9">
        <v>372</v>
      </c>
      <c r="F29" s="41">
        <v>0.19</v>
      </c>
      <c r="G29" s="9"/>
      <c r="H29" s="23" t="s">
        <v>91</v>
      </c>
      <c r="I29" s="23" t="s">
        <v>90</v>
      </c>
      <c r="J29" s="23" t="s">
        <v>90</v>
      </c>
      <c r="K29" s="23" t="s">
        <v>92</v>
      </c>
      <c r="L29" s="23" t="s">
        <v>90</v>
      </c>
      <c r="M29" s="23" t="s">
        <v>92</v>
      </c>
      <c r="N29" s="47" t="s">
        <v>93</v>
      </c>
      <c r="O29" s="23" t="s">
        <v>387</v>
      </c>
      <c r="P29" s="23" t="s">
        <v>240</v>
      </c>
      <c r="Q29" s="51" t="s">
        <v>341</v>
      </c>
      <c r="R29" s="24"/>
      <c r="S29" s="24"/>
      <c r="T29" s="24"/>
      <c r="U29" s="24"/>
    </row>
    <row r="30" spans="1:138" ht="192" customHeight="1" x14ac:dyDescent="0.45">
      <c r="A30" s="8">
        <v>2421</v>
      </c>
      <c r="B30" s="37">
        <v>2423</v>
      </c>
      <c r="C30" s="37">
        <v>453</v>
      </c>
      <c r="D30" s="38">
        <f>SUM(Table1[[#This Row],[May 2023 Polling Place Electorate (includes postal votes)]]-Table1[[#This Row],[Postal Voters]])</f>
        <v>1970</v>
      </c>
      <c r="E30" s="8">
        <v>544</v>
      </c>
      <c r="F30" s="42">
        <v>0.28000000000000003</v>
      </c>
      <c r="G30" s="8"/>
      <c r="H30" s="21" t="s">
        <v>268</v>
      </c>
      <c r="I30" s="21" t="s">
        <v>94</v>
      </c>
      <c r="J30" s="21" t="s">
        <v>94</v>
      </c>
      <c r="K30" s="21" t="s">
        <v>96</v>
      </c>
      <c r="L30" s="21" t="s">
        <v>94</v>
      </c>
      <c r="M30" s="21" t="s">
        <v>56</v>
      </c>
      <c r="N30" s="47" t="s">
        <v>97</v>
      </c>
      <c r="O30" s="21" t="s">
        <v>318</v>
      </c>
      <c r="P30" s="21" t="s">
        <v>241</v>
      </c>
      <c r="Q30" s="21" t="s">
        <v>342</v>
      </c>
      <c r="R30" s="25"/>
      <c r="S30" s="25"/>
      <c r="T30" s="25"/>
      <c r="U30" s="25"/>
    </row>
    <row r="31" spans="1:138" ht="180" customHeight="1" x14ac:dyDescent="0.45">
      <c r="A31" s="5"/>
      <c r="B31" s="35">
        <v>1579</v>
      </c>
      <c r="C31" s="35">
        <v>243</v>
      </c>
      <c r="D31" s="36">
        <f>SUM(Table1[[#This Row],[May 2023 Polling Place Electorate (includes postal votes)]]-Table1[[#This Row],[Postal Voters]])</f>
        <v>1336</v>
      </c>
      <c r="E31" s="7">
        <v>387</v>
      </c>
      <c r="F31" s="40">
        <v>0.28999999999999998</v>
      </c>
      <c r="G31" s="7"/>
      <c r="H31" s="23" t="s">
        <v>99</v>
      </c>
      <c r="I31" s="23" t="s">
        <v>98</v>
      </c>
      <c r="J31" s="23" t="s">
        <v>98</v>
      </c>
      <c r="K31" s="23" t="s">
        <v>96</v>
      </c>
      <c r="L31" s="23" t="s">
        <v>217</v>
      </c>
      <c r="M31" s="23" t="s">
        <v>56</v>
      </c>
      <c r="N31" s="47" t="s">
        <v>97</v>
      </c>
      <c r="O31" s="23" t="s">
        <v>282</v>
      </c>
      <c r="P31" s="23" t="s">
        <v>242</v>
      </c>
      <c r="Q31" s="51" t="s">
        <v>343</v>
      </c>
      <c r="R31" s="24"/>
      <c r="S31" s="24"/>
      <c r="T31" s="24"/>
      <c r="U31" s="24"/>
    </row>
    <row r="32" spans="1:138" ht="183" customHeight="1" x14ac:dyDescent="0.45">
      <c r="A32" s="9">
        <v>2955</v>
      </c>
      <c r="B32" s="35">
        <v>1377</v>
      </c>
      <c r="C32" s="35">
        <v>259</v>
      </c>
      <c r="D32" s="36">
        <f>SUM(Table1[[#This Row],[May 2023 Polling Place Electorate (includes postal votes)]]-Table1[[#This Row],[Postal Voters]])</f>
        <v>1118</v>
      </c>
      <c r="E32" s="9">
        <v>314</v>
      </c>
      <c r="F32" s="41">
        <v>0.28000000000000003</v>
      </c>
      <c r="G32" s="9">
        <v>26</v>
      </c>
      <c r="H32" s="23" t="s">
        <v>101</v>
      </c>
      <c r="I32" s="23" t="s">
        <v>100</v>
      </c>
      <c r="J32" s="23" t="s">
        <v>98</v>
      </c>
      <c r="K32" s="23" t="s">
        <v>96</v>
      </c>
      <c r="L32" s="23" t="s">
        <v>100</v>
      </c>
      <c r="M32" s="23" t="s">
        <v>56</v>
      </c>
      <c r="N32" s="47" t="s">
        <v>97</v>
      </c>
      <c r="O32" s="23" t="s">
        <v>282</v>
      </c>
      <c r="P32" s="23" t="s">
        <v>242</v>
      </c>
      <c r="Q32" s="51" t="s">
        <v>344</v>
      </c>
      <c r="R32" s="24"/>
      <c r="S32" s="24"/>
      <c r="T32" s="24"/>
      <c r="U32" s="24"/>
    </row>
    <row r="33" spans="1:21" ht="171" customHeight="1" x14ac:dyDescent="0.45">
      <c r="A33" s="8">
        <v>1787</v>
      </c>
      <c r="B33" s="37">
        <v>1792</v>
      </c>
      <c r="C33" s="37">
        <v>223</v>
      </c>
      <c r="D33" s="38">
        <f>SUM(Table1[[#This Row],[May 2023 Polling Place Electorate (includes postal votes)]]-Table1[[#This Row],[Postal Voters]])</f>
        <v>1569</v>
      </c>
      <c r="E33" s="8">
        <v>443</v>
      </c>
      <c r="F33" s="42">
        <v>0.28000000000000003</v>
      </c>
      <c r="G33" s="8">
        <v>505</v>
      </c>
      <c r="H33" s="21" t="s">
        <v>103</v>
      </c>
      <c r="I33" s="21" t="s">
        <v>102</v>
      </c>
      <c r="J33" s="21" t="s">
        <v>102</v>
      </c>
      <c r="K33" s="21"/>
      <c r="L33" s="21"/>
      <c r="M33" s="21" t="s">
        <v>107</v>
      </c>
      <c r="N33" s="47" t="s">
        <v>104</v>
      </c>
      <c r="O33" s="21" t="s">
        <v>314</v>
      </c>
      <c r="P33" s="21" t="s">
        <v>243</v>
      </c>
      <c r="Q33" s="21" t="s">
        <v>345</v>
      </c>
      <c r="R33" s="25"/>
      <c r="S33" s="25"/>
      <c r="T33" s="25"/>
      <c r="U33" s="25"/>
    </row>
    <row r="34" spans="1:21" ht="186.75" customHeight="1" x14ac:dyDescent="0.45">
      <c r="A34" s="9">
        <v>2327</v>
      </c>
      <c r="B34" s="35">
        <v>2329</v>
      </c>
      <c r="C34" s="35">
        <v>475</v>
      </c>
      <c r="D34" s="36">
        <f>SUM(Table1[[#This Row],[May 2023 Polling Place Electorate (includes postal votes)]]-Table1[[#This Row],[Postal Voters]])</f>
        <v>1854</v>
      </c>
      <c r="E34" s="9">
        <v>389</v>
      </c>
      <c r="F34" s="41">
        <v>0.21</v>
      </c>
      <c r="G34" s="9"/>
      <c r="H34" s="23" t="s">
        <v>106</v>
      </c>
      <c r="I34" s="23" t="s">
        <v>105</v>
      </c>
      <c r="J34" s="23" t="s">
        <v>105</v>
      </c>
      <c r="K34" s="23" t="s">
        <v>92</v>
      </c>
      <c r="L34" s="23" t="s">
        <v>105</v>
      </c>
      <c r="M34" s="23" t="s">
        <v>92</v>
      </c>
      <c r="N34" s="47" t="s">
        <v>93</v>
      </c>
      <c r="O34" s="23" t="s">
        <v>287</v>
      </c>
      <c r="P34" s="23" t="s">
        <v>244</v>
      </c>
      <c r="Q34" s="51" t="s">
        <v>346</v>
      </c>
      <c r="R34" s="24"/>
      <c r="S34" s="24"/>
      <c r="T34" s="24"/>
      <c r="U34" s="24"/>
    </row>
    <row r="35" spans="1:21" ht="220.5" customHeight="1" x14ac:dyDescent="0.45">
      <c r="A35" s="2"/>
      <c r="B35" s="37">
        <v>473</v>
      </c>
      <c r="C35" s="37">
        <v>116</v>
      </c>
      <c r="D35" s="38">
        <f>SUM(Table1[[#This Row],[May 2023 Polling Place Electorate (includes postal votes)]]-Table1[[#This Row],[Postal Voters]])</f>
        <v>357</v>
      </c>
      <c r="E35" s="6">
        <v>121</v>
      </c>
      <c r="F35" s="39">
        <v>0.34</v>
      </c>
      <c r="G35" s="6"/>
      <c r="H35" s="21" t="s">
        <v>112</v>
      </c>
      <c r="I35" s="21" t="s">
        <v>109</v>
      </c>
      <c r="J35" s="21" t="s">
        <v>108</v>
      </c>
      <c r="K35" s="21" t="s">
        <v>87</v>
      </c>
      <c r="L35" s="21" t="s">
        <v>109</v>
      </c>
      <c r="M35" s="21" t="s">
        <v>38</v>
      </c>
      <c r="N35" s="47" t="s">
        <v>89</v>
      </c>
      <c r="O35" s="21" t="s">
        <v>286</v>
      </c>
      <c r="P35" s="21" t="s">
        <v>245</v>
      </c>
      <c r="Q35" s="45" t="s">
        <v>347</v>
      </c>
      <c r="R35" s="25"/>
      <c r="S35" s="25"/>
      <c r="T35" s="25"/>
      <c r="U35" s="25"/>
    </row>
    <row r="36" spans="1:21" ht="171.75" customHeight="1" x14ac:dyDescent="0.45">
      <c r="A36" s="2"/>
      <c r="B36" s="37">
        <v>1125</v>
      </c>
      <c r="C36" s="37">
        <v>159</v>
      </c>
      <c r="D36" s="38">
        <f>SUM(Table1[[#This Row],[May 2023 Polling Place Electorate (includes postal votes)]]-Table1[[#This Row],[Postal Voters]])</f>
        <v>966</v>
      </c>
      <c r="E36" s="6" t="s">
        <v>269</v>
      </c>
      <c r="F36" s="39">
        <v>0.36</v>
      </c>
      <c r="G36" s="6"/>
      <c r="H36" s="21" t="s">
        <v>113</v>
      </c>
      <c r="I36" s="21" t="s">
        <v>110</v>
      </c>
      <c r="J36" s="21" t="s">
        <v>108</v>
      </c>
      <c r="K36" s="21" t="s">
        <v>87</v>
      </c>
      <c r="L36" s="21" t="s">
        <v>110</v>
      </c>
      <c r="M36" s="21" t="s">
        <v>25</v>
      </c>
      <c r="N36" s="47" t="s">
        <v>115</v>
      </c>
      <c r="O36" s="21" t="s">
        <v>331</v>
      </c>
      <c r="P36" s="21" t="s">
        <v>245</v>
      </c>
      <c r="Q36" s="21" t="s">
        <v>348</v>
      </c>
      <c r="R36" s="25"/>
      <c r="S36" s="25"/>
      <c r="T36" s="25"/>
      <c r="U36" s="25"/>
    </row>
    <row r="37" spans="1:21" ht="221.65" customHeight="1" x14ac:dyDescent="0.45">
      <c r="A37" s="8">
        <v>2215</v>
      </c>
      <c r="B37" s="37">
        <v>620</v>
      </c>
      <c r="C37" s="37">
        <v>124</v>
      </c>
      <c r="D37" s="38">
        <f>SUM(Table1[[#This Row],[May 2023 Polling Place Electorate (includes postal votes)]]-Table1[[#This Row],[Postal Voters]])</f>
        <v>496</v>
      </c>
      <c r="E37" s="8" t="s">
        <v>269</v>
      </c>
      <c r="F37" s="8"/>
      <c r="G37" s="8"/>
      <c r="H37" s="21" t="s">
        <v>114</v>
      </c>
      <c r="I37" s="21" t="s">
        <v>111</v>
      </c>
      <c r="J37" s="21" t="s">
        <v>108</v>
      </c>
      <c r="K37" s="21" t="s">
        <v>87</v>
      </c>
      <c r="L37" s="21" t="s">
        <v>111</v>
      </c>
      <c r="M37" s="21" t="s">
        <v>25</v>
      </c>
      <c r="N37" s="47" t="s">
        <v>115</v>
      </c>
      <c r="O37" s="21" t="s">
        <v>282</v>
      </c>
      <c r="P37" s="21" t="s">
        <v>245</v>
      </c>
      <c r="Q37" s="21" t="s">
        <v>349</v>
      </c>
      <c r="R37" s="25"/>
      <c r="S37" s="25"/>
      <c r="T37" s="25"/>
      <c r="U37" s="25"/>
    </row>
    <row r="38" spans="1:21" ht="142.5" x14ac:dyDescent="0.45">
      <c r="A38" s="5"/>
      <c r="B38" s="35">
        <v>1573</v>
      </c>
      <c r="C38" s="35">
        <v>195</v>
      </c>
      <c r="D38" s="36">
        <f>SUM(Table1[[#This Row],[May 2023 Polling Place Electorate (includes postal votes)]]-Table1[[#This Row],[Postal Voters]])</f>
        <v>1378</v>
      </c>
      <c r="E38" s="7">
        <v>439</v>
      </c>
      <c r="F38" s="40">
        <v>0.32</v>
      </c>
      <c r="G38" s="7"/>
      <c r="H38" s="23" t="s">
        <v>119</v>
      </c>
      <c r="I38" s="23" t="s">
        <v>117</v>
      </c>
      <c r="J38" s="23" t="s">
        <v>116</v>
      </c>
      <c r="K38" s="23"/>
      <c r="L38" s="23"/>
      <c r="M38" s="23" t="s">
        <v>122</v>
      </c>
      <c r="N38" s="47" t="s">
        <v>261</v>
      </c>
      <c r="O38" s="23" t="s">
        <v>327</v>
      </c>
      <c r="P38" s="23" t="s">
        <v>246</v>
      </c>
      <c r="Q38" s="23" t="s">
        <v>350</v>
      </c>
      <c r="R38" s="24"/>
      <c r="S38" s="24"/>
      <c r="T38" s="24"/>
      <c r="U38" s="24"/>
    </row>
    <row r="39" spans="1:21" ht="218.25" customHeight="1" x14ac:dyDescent="0.45">
      <c r="A39" s="5"/>
      <c r="B39" s="35">
        <v>500</v>
      </c>
      <c r="C39" s="35">
        <v>48</v>
      </c>
      <c r="D39" s="36">
        <f>SUM(Table1[[#This Row],[May 2023 Polling Place Electorate (includes postal votes)]]-Table1[[#This Row],[Postal Voters]])</f>
        <v>452</v>
      </c>
      <c r="E39" s="7" t="s">
        <v>270</v>
      </c>
      <c r="F39" s="40">
        <v>0.28000000000000003</v>
      </c>
      <c r="G39" s="7"/>
      <c r="H39" s="23" t="s">
        <v>120</v>
      </c>
      <c r="I39" s="23" t="s">
        <v>116</v>
      </c>
      <c r="J39" s="23" t="s">
        <v>116</v>
      </c>
      <c r="K39" s="23"/>
      <c r="L39" s="23"/>
      <c r="M39" s="23" t="s">
        <v>107</v>
      </c>
      <c r="N39" s="47" t="s">
        <v>123</v>
      </c>
      <c r="O39" s="23" t="s">
        <v>314</v>
      </c>
      <c r="P39" s="23" t="s">
        <v>246</v>
      </c>
      <c r="Q39" s="23" t="s">
        <v>352</v>
      </c>
      <c r="R39" s="24"/>
      <c r="S39" s="24"/>
      <c r="T39" s="24"/>
      <c r="U39" s="24"/>
    </row>
    <row r="40" spans="1:21" ht="168" customHeight="1" x14ac:dyDescent="0.45">
      <c r="A40" s="9">
        <v>2510</v>
      </c>
      <c r="B40" s="35">
        <v>441</v>
      </c>
      <c r="C40" s="35">
        <v>65</v>
      </c>
      <c r="D40" s="36">
        <f>SUM(Table1[[#This Row],[May 2023 Polling Place Electorate (includes postal votes)]]-Table1[[#This Row],[Postal Voters]])</f>
        <v>376</v>
      </c>
      <c r="E40" s="9" t="s">
        <v>270</v>
      </c>
      <c r="F40" s="9"/>
      <c r="G40" s="9">
        <v>61</v>
      </c>
      <c r="H40" s="23" t="s">
        <v>121</v>
      </c>
      <c r="I40" s="23" t="s">
        <v>118</v>
      </c>
      <c r="J40" s="23" t="s">
        <v>116</v>
      </c>
      <c r="K40" s="23"/>
      <c r="L40" s="23"/>
      <c r="M40" s="23" t="s">
        <v>122</v>
      </c>
      <c r="N40" s="47" t="s">
        <v>123</v>
      </c>
      <c r="O40" s="23" t="s">
        <v>282</v>
      </c>
      <c r="P40" s="23" t="s">
        <v>246</v>
      </c>
      <c r="Q40" s="51" t="s">
        <v>351</v>
      </c>
      <c r="R40" s="24"/>
      <c r="S40" s="24"/>
      <c r="T40" s="24"/>
      <c r="U40" s="24"/>
    </row>
    <row r="41" spans="1:21" ht="234" customHeight="1" x14ac:dyDescent="0.45">
      <c r="A41" s="2"/>
      <c r="B41" s="37">
        <v>805</v>
      </c>
      <c r="C41" s="37">
        <v>160</v>
      </c>
      <c r="D41" s="38">
        <f>SUM(Table1[[#This Row],[May 2023 Polling Place Electorate (includes postal votes)]]-Table1[[#This Row],[Postal Voters]])</f>
        <v>645</v>
      </c>
      <c r="E41" s="6" t="s">
        <v>271</v>
      </c>
      <c r="F41" s="39">
        <v>0.3</v>
      </c>
      <c r="G41" s="6"/>
      <c r="H41" s="21" t="s">
        <v>129</v>
      </c>
      <c r="I41" s="21" t="s">
        <v>125</v>
      </c>
      <c r="J41" s="21" t="s">
        <v>124</v>
      </c>
      <c r="K41" s="21" t="s">
        <v>73</v>
      </c>
      <c r="L41" s="21" t="s">
        <v>133</v>
      </c>
      <c r="M41" s="21" t="s">
        <v>58</v>
      </c>
      <c r="N41" s="47" t="s">
        <v>134</v>
      </c>
      <c r="O41" s="21" t="s">
        <v>320</v>
      </c>
      <c r="P41" s="21" t="s">
        <v>247</v>
      </c>
      <c r="Q41" s="21" t="s">
        <v>353</v>
      </c>
      <c r="R41" s="25"/>
      <c r="S41" s="25"/>
      <c r="T41" s="25"/>
      <c r="U41" s="25"/>
    </row>
    <row r="42" spans="1:21" ht="28.5" x14ac:dyDescent="0.45">
      <c r="A42" s="2"/>
      <c r="B42" s="37">
        <v>641</v>
      </c>
      <c r="C42" s="37">
        <v>124</v>
      </c>
      <c r="D42" s="38">
        <f>SUM(Table1[[#This Row],[May 2023 Polling Place Electorate (includes postal votes)]]-Table1[[#This Row],[Postal Voters]])</f>
        <v>517</v>
      </c>
      <c r="E42" s="6" t="s">
        <v>271</v>
      </c>
      <c r="F42" s="6"/>
      <c r="G42" s="6"/>
      <c r="H42" s="21" t="s">
        <v>130</v>
      </c>
      <c r="I42" s="21" t="s">
        <v>126</v>
      </c>
      <c r="J42" s="21" t="s">
        <v>124</v>
      </c>
      <c r="K42" s="21" t="s">
        <v>87</v>
      </c>
      <c r="L42" s="21" t="s">
        <v>126</v>
      </c>
      <c r="M42" s="21" t="s">
        <v>58</v>
      </c>
      <c r="N42" s="47" t="s">
        <v>134</v>
      </c>
      <c r="O42" s="21" t="s">
        <v>282</v>
      </c>
      <c r="P42" s="21" t="s">
        <v>247</v>
      </c>
      <c r="Q42" s="45" t="s">
        <v>283</v>
      </c>
      <c r="R42" s="25"/>
      <c r="S42" s="25"/>
      <c r="T42" s="25"/>
      <c r="U42" s="25"/>
    </row>
    <row r="43" spans="1:21" ht="28.5" x14ac:dyDescent="0.45">
      <c r="A43" s="2"/>
      <c r="B43" s="37">
        <v>77</v>
      </c>
      <c r="C43" s="37">
        <v>13</v>
      </c>
      <c r="D43" s="38">
        <f>SUM(Table1[[#This Row],[May 2023 Polling Place Electorate (includes postal votes)]]-Table1[[#This Row],[Postal Voters]])</f>
        <v>64</v>
      </c>
      <c r="E43" s="6" t="s">
        <v>272</v>
      </c>
      <c r="F43" s="39">
        <v>0.28000000000000003</v>
      </c>
      <c r="G43" s="6"/>
      <c r="H43" s="21" t="s">
        <v>131</v>
      </c>
      <c r="I43" s="21" t="s">
        <v>127</v>
      </c>
      <c r="J43" s="21" t="s">
        <v>124</v>
      </c>
      <c r="K43" s="21"/>
      <c r="L43" s="21"/>
      <c r="M43" s="21" t="s">
        <v>38</v>
      </c>
      <c r="N43" s="47" t="s">
        <v>134</v>
      </c>
      <c r="O43" s="21" t="s">
        <v>282</v>
      </c>
      <c r="P43" s="21" t="s">
        <v>247</v>
      </c>
      <c r="Q43" s="21" t="s">
        <v>284</v>
      </c>
      <c r="R43" s="25"/>
      <c r="S43" s="25"/>
      <c r="T43" s="25"/>
      <c r="U43" s="25"/>
    </row>
    <row r="44" spans="1:21" ht="28.5" x14ac:dyDescent="0.45">
      <c r="A44" s="8">
        <v>2339</v>
      </c>
      <c r="B44" s="37">
        <v>819</v>
      </c>
      <c r="C44" s="37">
        <v>123</v>
      </c>
      <c r="D44" s="38">
        <f>SUM(Table1[[#This Row],[May 2023 Polling Place Electorate (includes postal votes)]]-Table1[[#This Row],[Postal Voters]])</f>
        <v>696</v>
      </c>
      <c r="E44" s="8" t="s">
        <v>272</v>
      </c>
      <c r="F44" s="8"/>
      <c r="G44" s="8"/>
      <c r="H44" s="21" t="s">
        <v>132</v>
      </c>
      <c r="I44" s="21" t="s">
        <v>128</v>
      </c>
      <c r="J44" s="21" t="s">
        <v>124</v>
      </c>
      <c r="K44" s="21"/>
      <c r="L44" s="21"/>
      <c r="M44" s="21" t="s">
        <v>58</v>
      </c>
      <c r="N44" s="47" t="s">
        <v>134</v>
      </c>
      <c r="O44" s="21" t="s">
        <v>282</v>
      </c>
      <c r="P44" s="21" t="s">
        <v>247</v>
      </c>
      <c r="Q44" s="21" t="s">
        <v>284</v>
      </c>
      <c r="R44" s="25"/>
      <c r="S44" s="25"/>
      <c r="T44" s="25"/>
      <c r="U44" s="25"/>
    </row>
    <row r="45" spans="1:21" ht="224.25" customHeight="1" x14ac:dyDescent="0.45">
      <c r="A45" s="5"/>
      <c r="B45" s="35">
        <v>1292</v>
      </c>
      <c r="C45" s="35">
        <v>172</v>
      </c>
      <c r="D45" s="36">
        <f>SUM(Table1[[#This Row],[May 2023 Polling Place Electorate (includes postal votes)]]-Table1[[#This Row],[Postal Voters]])</f>
        <v>1120</v>
      </c>
      <c r="E45" s="7" t="s">
        <v>273</v>
      </c>
      <c r="F45" s="40">
        <v>0.4</v>
      </c>
      <c r="G45" s="7"/>
      <c r="H45" s="23" t="s">
        <v>140</v>
      </c>
      <c r="I45" s="23" t="s">
        <v>136</v>
      </c>
      <c r="J45" s="23" t="s">
        <v>135</v>
      </c>
      <c r="K45" s="23"/>
      <c r="L45" s="23"/>
      <c r="M45" s="23" t="s">
        <v>122</v>
      </c>
      <c r="N45" s="47" t="s">
        <v>262</v>
      </c>
      <c r="O45" s="23" t="s">
        <v>313</v>
      </c>
      <c r="P45" s="23" t="s">
        <v>248</v>
      </c>
      <c r="Q45" s="23" t="s">
        <v>354</v>
      </c>
      <c r="R45" s="24"/>
      <c r="S45" s="24"/>
      <c r="T45" s="24"/>
      <c r="U45" s="24"/>
    </row>
    <row r="46" spans="1:21" ht="28.5" x14ac:dyDescent="0.45">
      <c r="A46" s="5"/>
      <c r="B46" s="35">
        <v>9</v>
      </c>
      <c r="C46" s="35">
        <v>2</v>
      </c>
      <c r="D46" s="36">
        <f>SUM(Table1[[#This Row],[May 2023 Polling Place Electorate (includes postal votes)]]-Table1[[#This Row],[Postal Voters]])</f>
        <v>7</v>
      </c>
      <c r="E46" s="7" t="s">
        <v>273</v>
      </c>
      <c r="F46" s="7"/>
      <c r="G46" s="7"/>
      <c r="H46" s="23" t="s">
        <v>141</v>
      </c>
      <c r="I46" s="23" t="s">
        <v>137</v>
      </c>
      <c r="J46" s="23" t="s">
        <v>135</v>
      </c>
      <c r="K46" s="23"/>
      <c r="L46" s="23"/>
      <c r="M46" s="23" t="s">
        <v>65</v>
      </c>
      <c r="N46" s="47" t="s">
        <v>262</v>
      </c>
      <c r="O46" s="23" t="s">
        <v>282</v>
      </c>
      <c r="P46" s="23" t="s">
        <v>248</v>
      </c>
      <c r="Q46" s="23" t="s">
        <v>284</v>
      </c>
      <c r="R46" s="24"/>
      <c r="S46" s="24"/>
      <c r="T46" s="24"/>
      <c r="U46" s="24"/>
    </row>
    <row r="47" spans="1:21" ht="189.75" customHeight="1" x14ac:dyDescent="0.45">
      <c r="A47" s="10"/>
      <c r="B47" s="35">
        <v>1231</v>
      </c>
      <c r="C47" s="35">
        <v>166</v>
      </c>
      <c r="D47" s="36">
        <f>SUM(Table1[[#This Row],[May 2023 Polling Place Electorate (includes postal votes)]]-Table1[[#This Row],[Postal Voters]])</f>
        <v>1065</v>
      </c>
      <c r="E47" s="12">
        <v>331</v>
      </c>
      <c r="F47" s="43">
        <v>0.31</v>
      </c>
      <c r="G47" s="12"/>
      <c r="H47" s="26" t="s">
        <v>142</v>
      </c>
      <c r="I47" s="26" t="s">
        <v>138</v>
      </c>
      <c r="J47" s="26" t="s">
        <v>135</v>
      </c>
      <c r="K47" s="26"/>
      <c r="L47" s="26"/>
      <c r="M47" s="26" t="s">
        <v>122</v>
      </c>
      <c r="N47" s="53" t="s">
        <v>123</v>
      </c>
      <c r="O47" s="26" t="s">
        <v>289</v>
      </c>
      <c r="P47" s="23" t="s">
        <v>248</v>
      </c>
      <c r="Q47" s="26" t="s">
        <v>355</v>
      </c>
      <c r="R47" s="27"/>
      <c r="S47" s="27"/>
      <c r="T47" s="27"/>
      <c r="U47" s="27"/>
    </row>
    <row r="48" spans="1:21" ht="28.5" x14ac:dyDescent="0.45">
      <c r="A48" s="9">
        <v>2537</v>
      </c>
      <c r="B48" s="35">
        <v>5</v>
      </c>
      <c r="C48" s="35">
        <v>2</v>
      </c>
      <c r="D48" s="36">
        <f>SUM(Table1[[#This Row],[May 2023 Polling Place Electorate (includes postal votes)]]-Table1[[#This Row],[Postal Voters]])</f>
        <v>3</v>
      </c>
      <c r="E48" s="9" t="s">
        <v>273</v>
      </c>
      <c r="F48" s="9"/>
      <c r="G48" s="9"/>
      <c r="H48" s="23" t="s">
        <v>143</v>
      </c>
      <c r="I48" s="23" t="s">
        <v>139</v>
      </c>
      <c r="J48" s="23" t="s">
        <v>135</v>
      </c>
      <c r="K48" s="23"/>
      <c r="L48" s="23"/>
      <c r="M48" s="23" t="s">
        <v>25</v>
      </c>
      <c r="N48" s="47" t="s">
        <v>262</v>
      </c>
      <c r="O48" s="23" t="s">
        <v>319</v>
      </c>
      <c r="P48" s="23" t="s">
        <v>248</v>
      </c>
      <c r="Q48" s="23" t="s">
        <v>319</v>
      </c>
      <c r="R48" s="24"/>
      <c r="S48" s="24"/>
      <c r="T48" s="24"/>
      <c r="U48" s="24"/>
    </row>
    <row r="49" spans="1:21" ht="171" customHeight="1" x14ac:dyDescent="0.45">
      <c r="A49" s="11"/>
      <c r="B49" s="37">
        <v>659</v>
      </c>
      <c r="C49" s="37">
        <v>143</v>
      </c>
      <c r="D49" s="38">
        <f>SUM(Table1[[#This Row],[May 2023 Polling Place Electorate (includes postal votes)]]-Table1[[#This Row],[Postal Voters]])</f>
        <v>516</v>
      </c>
      <c r="E49" s="11">
        <v>171</v>
      </c>
      <c r="F49" s="44">
        <v>0.33</v>
      </c>
      <c r="G49" s="11"/>
      <c r="H49" s="28" t="s">
        <v>148</v>
      </c>
      <c r="I49" s="28" t="s">
        <v>145</v>
      </c>
      <c r="J49" s="28" t="s">
        <v>144</v>
      </c>
      <c r="K49" s="28" t="s">
        <v>145</v>
      </c>
      <c r="L49" s="28"/>
      <c r="M49" s="28" t="s">
        <v>58</v>
      </c>
      <c r="N49" s="47" t="s">
        <v>151</v>
      </c>
      <c r="O49" s="21" t="s">
        <v>320</v>
      </c>
      <c r="P49" s="21" t="s">
        <v>249</v>
      </c>
      <c r="Q49" s="45" t="s">
        <v>356</v>
      </c>
      <c r="R49" s="14"/>
      <c r="S49" s="14"/>
      <c r="T49" s="14"/>
      <c r="U49" s="14"/>
    </row>
    <row r="50" spans="1:21" ht="143.25" customHeight="1" x14ac:dyDescent="0.45">
      <c r="A50" s="11"/>
      <c r="B50" s="37">
        <v>398</v>
      </c>
      <c r="C50" s="37">
        <v>72</v>
      </c>
      <c r="D50" s="38">
        <f>SUM(Table1[[#This Row],[May 2023 Polling Place Electorate (includes postal votes)]]-Table1[[#This Row],[Postal Voters]])</f>
        <v>326</v>
      </c>
      <c r="E50" s="11">
        <v>108</v>
      </c>
      <c r="F50" s="44">
        <v>0.33</v>
      </c>
      <c r="G50" s="11">
        <v>720</v>
      </c>
      <c r="H50" s="28" t="s">
        <v>149</v>
      </c>
      <c r="I50" s="28" t="s">
        <v>146</v>
      </c>
      <c r="J50" s="28" t="s">
        <v>144</v>
      </c>
      <c r="K50" s="28"/>
      <c r="L50" s="28"/>
      <c r="M50" s="28" t="s">
        <v>107</v>
      </c>
      <c r="N50" s="47" t="s">
        <v>152</v>
      </c>
      <c r="O50" s="28" t="s">
        <v>313</v>
      </c>
      <c r="P50" s="21" t="s">
        <v>249</v>
      </c>
      <c r="Q50" s="52" t="s">
        <v>375</v>
      </c>
      <c r="R50" s="14"/>
      <c r="S50" s="14"/>
      <c r="T50" s="14"/>
      <c r="U50" s="14"/>
    </row>
    <row r="51" spans="1:21" ht="241.9" customHeight="1" x14ac:dyDescent="0.45">
      <c r="A51" s="11">
        <v>1479</v>
      </c>
      <c r="B51" s="37">
        <v>422</v>
      </c>
      <c r="C51" s="37">
        <v>38</v>
      </c>
      <c r="D51" s="38">
        <f>SUM(Table1[[#This Row],[May 2023 Polling Place Electorate (includes postal votes)]]-Table1[[#This Row],[Postal Voters]])</f>
        <v>384</v>
      </c>
      <c r="E51" s="11">
        <v>63</v>
      </c>
      <c r="F51" s="44">
        <v>0.16</v>
      </c>
      <c r="G51" s="11">
        <v>580</v>
      </c>
      <c r="H51" s="28" t="s">
        <v>150</v>
      </c>
      <c r="I51" s="28" t="s">
        <v>147</v>
      </c>
      <c r="J51" s="28" t="s">
        <v>144</v>
      </c>
      <c r="K51" s="28"/>
      <c r="L51" s="28"/>
      <c r="M51" s="28" t="s">
        <v>107</v>
      </c>
      <c r="N51" s="47" t="s">
        <v>153</v>
      </c>
      <c r="O51" s="28" t="s">
        <v>388</v>
      </c>
      <c r="P51" s="21" t="s">
        <v>249</v>
      </c>
      <c r="Q51" s="28" t="s">
        <v>394</v>
      </c>
      <c r="R51" s="14"/>
      <c r="S51" s="14"/>
      <c r="T51" s="14"/>
      <c r="U51" s="14"/>
    </row>
    <row r="52" spans="1:21" ht="177.75" customHeight="1" x14ac:dyDescent="0.45">
      <c r="A52" s="9"/>
      <c r="B52" s="35">
        <v>1124</v>
      </c>
      <c r="C52" s="35">
        <v>212</v>
      </c>
      <c r="D52" s="36">
        <f>SUM(Table1[[#This Row],[May 2023 Polling Place Electorate (includes postal votes)]]-Table1[[#This Row],[Postal Voters]])</f>
        <v>912</v>
      </c>
      <c r="E52" s="9">
        <v>282</v>
      </c>
      <c r="F52" s="41">
        <v>0.31</v>
      </c>
      <c r="G52" s="9"/>
      <c r="H52" s="23" t="s">
        <v>158</v>
      </c>
      <c r="I52" s="23" t="s">
        <v>155</v>
      </c>
      <c r="J52" s="23" t="s">
        <v>154</v>
      </c>
      <c r="K52" s="23" t="s">
        <v>30</v>
      </c>
      <c r="L52" s="23" t="s">
        <v>155</v>
      </c>
      <c r="M52" s="23" t="s">
        <v>31</v>
      </c>
      <c r="N52" s="47" t="s">
        <v>259</v>
      </c>
      <c r="O52" s="23" t="s">
        <v>290</v>
      </c>
      <c r="P52" s="23" t="s">
        <v>250</v>
      </c>
      <c r="Q52" s="23" t="s">
        <v>357</v>
      </c>
      <c r="R52" s="24"/>
      <c r="S52" s="24"/>
      <c r="T52" s="24"/>
      <c r="U52" s="24"/>
    </row>
    <row r="53" spans="1:21" ht="156.75" x14ac:dyDescent="0.45">
      <c r="A53" s="9"/>
      <c r="B53" s="35">
        <v>767</v>
      </c>
      <c r="C53" s="35">
        <v>98</v>
      </c>
      <c r="D53" s="36">
        <f>SUM(Table1[[#This Row],[May 2023 Polling Place Electorate (includes postal votes)]]-Table1[[#This Row],[Postal Voters]])</f>
        <v>669</v>
      </c>
      <c r="E53" s="9" t="s">
        <v>274</v>
      </c>
      <c r="F53" s="41">
        <v>0.19</v>
      </c>
      <c r="G53" s="9"/>
      <c r="H53" s="23" t="s">
        <v>159</v>
      </c>
      <c r="I53" s="23" t="s">
        <v>156</v>
      </c>
      <c r="J53" s="23" t="s">
        <v>154</v>
      </c>
      <c r="K53" s="23"/>
      <c r="L53" s="23"/>
      <c r="M53" s="23" t="s">
        <v>31</v>
      </c>
      <c r="N53" s="47" t="s">
        <v>161</v>
      </c>
      <c r="O53" s="23" t="s">
        <v>313</v>
      </c>
      <c r="P53" s="23" t="s">
        <v>250</v>
      </c>
      <c r="Q53" s="23" t="s">
        <v>397</v>
      </c>
      <c r="R53" s="24"/>
      <c r="S53" s="24"/>
      <c r="T53" s="24"/>
      <c r="U53" s="24"/>
    </row>
    <row r="54" spans="1:21" ht="28.5" x14ac:dyDescent="0.45">
      <c r="A54" s="9">
        <v>2390</v>
      </c>
      <c r="B54" s="35">
        <v>499</v>
      </c>
      <c r="C54" s="35">
        <v>60</v>
      </c>
      <c r="D54" s="36">
        <f>SUM(Table1[[#This Row],[May 2023 Polling Place Electorate (includes postal votes)]]-Table1[[#This Row],[Postal Voters]])</f>
        <v>439</v>
      </c>
      <c r="E54" s="9" t="s">
        <v>274</v>
      </c>
      <c r="F54" s="41"/>
      <c r="G54" s="9"/>
      <c r="H54" s="23" t="s">
        <v>160</v>
      </c>
      <c r="I54" s="23" t="s">
        <v>157</v>
      </c>
      <c r="J54" s="23" t="s">
        <v>154</v>
      </c>
      <c r="K54" s="23"/>
      <c r="L54" s="23"/>
      <c r="M54" s="23" t="s">
        <v>107</v>
      </c>
      <c r="N54" s="47" t="s">
        <v>161</v>
      </c>
      <c r="O54" s="23" t="s">
        <v>282</v>
      </c>
      <c r="P54" s="23" t="s">
        <v>250</v>
      </c>
      <c r="Q54" s="23" t="s">
        <v>282</v>
      </c>
      <c r="R54" s="24"/>
      <c r="S54" s="24"/>
      <c r="T54" s="24"/>
      <c r="U54" s="24"/>
    </row>
    <row r="55" spans="1:21" ht="156.75" x14ac:dyDescent="0.45">
      <c r="A55" s="11">
        <v>2357</v>
      </c>
      <c r="B55" s="37">
        <v>2357</v>
      </c>
      <c r="C55" s="37">
        <v>372</v>
      </c>
      <c r="D55" s="38">
        <f>SUM(Table1[[#This Row],[May 2023 Polling Place Electorate (includes postal votes)]]-Table1[[#This Row],[Postal Voters]])</f>
        <v>1985</v>
      </c>
      <c r="E55" s="11">
        <v>511</v>
      </c>
      <c r="F55" s="44">
        <v>0.26</v>
      </c>
      <c r="G55" s="11"/>
      <c r="H55" s="28" t="s">
        <v>164</v>
      </c>
      <c r="I55" s="28" t="s">
        <v>162</v>
      </c>
      <c r="J55" s="28" t="s">
        <v>162</v>
      </c>
      <c r="K55" s="28"/>
      <c r="L55" s="28"/>
      <c r="M55" s="28" t="s">
        <v>38</v>
      </c>
      <c r="N55" s="47" t="s">
        <v>263</v>
      </c>
      <c r="O55" s="21" t="s">
        <v>318</v>
      </c>
      <c r="P55" s="21" t="s">
        <v>251</v>
      </c>
      <c r="Q55" s="28" t="s">
        <v>358</v>
      </c>
      <c r="R55" s="14"/>
      <c r="S55" s="14"/>
      <c r="T55" s="31"/>
      <c r="U55" s="14"/>
    </row>
    <row r="56" spans="1:21" ht="167.25" customHeight="1" x14ac:dyDescent="0.45">
      <c r="A56" s="9">
        <v>2512</v>
      </c>
      <c r="B56" s="35">
        <v>2513</v>
      </c>
      <c r="C56" s="35">
        <v>383</v>
      </c>
      <c r="D56" s="36">
        <f>SUM(Table1[[#This Row],[May 2023 Polling Place Electorate (includes postal votes)]]-Table1[[#This Row],[Postal Voters]])</f>
        <v>2130</v>
      </c>
      <c r="E56" s="9">
        <v>530</v>
      </c>
      <c r="F56" s="41">
        <v>0.25</v>
      </c>
      <c r="G56" s="9"/>
      <c r="H56" s="23" t="s">
        <v>165</v>
      </c>
      <c r="I56" s="23" t="s">
        <v>163</v>
      </c>
      <c r="J56" s="23" t="s">
        <v>163</v>
      </c>
      <c r="K56" s="23"/>
      <c r="L56" s="23"/>
      <c r="M56" s="23" t="s">
        <v>38</v>
      </c>
      <c r="N56" s="47" t="s">
        <v>264</v>
      </c>
      <c r="O56" s="23" t="s">
        <v>325</v>
      </c>
      <c r="P56" s="23" t="s">
        <v>252</v>
      </c>
      <c r="Q56" s="23" t="s">
        <v>359</v>
      </c>
      <c r="R56" s="24"/>
      <c r="S56" s="24"/>
      <c r="T56" s="14"/>
      <c r="U56" s="24"/>
    </row>
    <row r="57" spans="1:21" ht="165" customHeight="1" x14ac:dyDescent="0.45">
      <c r="A57" s="11"/>
      <c r="B57" s="37">
        <v>1035</v>
      </c>
      <c r="C57" s="37">
        <v>170</v>
      </c>
      <c r="D57" s="38">
        <f>SUM(Table1[[#This Row],[May 2023 Polling Place Electorate (includes postal votes)]]-Table1[[#This Row],[Postal Voters]])</f>
        <v>865</v>
      </c>
      <c r="E57" s="11" t="s">
        <v>275</v>
      </c>
      <c r="F57" s="44">
        <v>0.28999999999999998</v>
      </c>
      <c r="G57" s="11"/>
      <c r="H57" s="28" t="s">
        <v>171</v>
      </c>
      <c r="I57" s="28" t="s">
        <v>166</v>
      </c>
      <c r="J57" s="28" t="s">
        <v>166</v>
      </c>
      <c r="K57" s="28"/>
      <c r="L57" s="28"/>
      <c r="M57" s="28" t="s">
        <v>107</v>
      </c>
      <c r="N57" s="47" t="s">
        <v>152</v>
      </c>
      <c r="O57" s="28" t="s">
        <v>313</v>
      </c>
      <c r="P57" s="21" t="s">
        <v>253</v>
      </c>
      <c r="Q57" s="45" t="s">
        <v>360</v>
      </c>
      <c r="R57" s="14"/>
      <c r="S57" s="14"/>
      <c r="T57" s="14"/>
      <c r="U57" s="14"/>
    </row>
    <row r="58" spans="1:21" ht="137.25" customHeight="1" x14ac:dyDescent="0.45">
      <c r="A58" s="11"/>
      <c r="B58" s="37">
        <v>558</v>
      </c>
      <c r="C58" s="37">
        <v>74</v>
      </c>
      <c r="D58" s="38">
        <f>SUM(Table1[[#This Row],[May 2023 Polling Place Electorate (includes postal votes)]]-Table1[[#This Row],[Postal Voters]])</f>
        <v>484</v>
      </c>
      <c r="E58" s="11" t="s">
        <v>275</v>
      </c>
      <c r="F58" s="11"/>
      <c r="G58" s="11"/>
      <c r="H58" s="28" t="s">
        <v>172</v>
      </c>
      <c r="I58" s="28" t="s">
        <v>167</v>
      </c>
      <c r="J58" s="28" t="s">
        <v>166</v>
      </c>
      <c r="K58" s="28"/>
      <c r="L58" s="28"/>
      <c r="M58" s="28" t="s">
        <v>122</v>
      </c>
      <c r="N58" s="47" t="s">
        <v>152</v>
      </c>
      <c r="O58" s="28" t="s">
        <v>282</v>
      </c>
      <c r="P58" s="21" t="s">
        <v>253</v>
      </c>
      <c r="Q58" s="28" t="s">
        <v>361</v>
      </c>
      <c r="R58" s="14"/>
      <c r="S58" s="14"/>
      <c r="T58" s="14"/>
      <c r="U58" s="14"/>
    </row>
    <row r="59" spans="1:21" ht="135" customHeight="1" x14ac:dyDescent="0.45">
      <c r="A59" s="11"/>
      <c r="B59" s="37">
        <v>552</v>
      </c>
      <c r="C59" s="37">
        <v>77</v>
      </c>
      <c r="D59" s="38">
        <f>SUM(Table1[[#This Row],[May 2023 Polling Place Electorate (includes postal votes)]]-Table1[[#This Row],[Postal Voters]])</f>
        <v>475</v>
      </c>
      <c r="E59" s="11">
        <v>143</v>
      </c>
      <c r="F59" s="44">
        <v>0.3</v>
      </c>
      <c r="G59" s="11"/>
      <c r="H59" s="28" t="s">
        <v>173</v>
      </c>
      <c r="I59" s="28" t="s">
        <v>168</v>
      </c>
      <c r="J59" s="28" t="s">
        <v>166</v>
      </c>
      <c r="K59" s="28"/>
      <c r="L59" s="28"/>
      <c r="M59" s="28" t="s">
        <v>107</v>
      </c>
      <c r="N59" s="47" t="s">
        <v>175</v>
      </c>
      <c r="O59" s="28" t="s">
        <v>313</v>
      </c>
      <c r="P59" s="21" t="s">
        <v>253</v>
      </c>
      <c r="Q59" s="28" t="s">
        <v>362</v>
      </c>
      <c r="R59" s="14"/>
      <c r="S59" s="14"/>
      <c r="T59" s="14"/>
      <c r="U59" s="14"/>
    </row>
    <row r="60" spans="1:21" ht="133.5" customHeight="1" x14ac:dyDescent="0.45">
      <c r="A60" s="11">
        <v>2727</v>
      </c>
      <c r="B60" s="37">
        <v>585</v>
      </c>
      <c r="C60" s="37">
        <v>82</v>
      </c>
      <c r="D60" s="38">
        <f>SUM(Table1[[#This Row],[May 2023 Polling Place Electorate (includes postal votes)]]-Table1[[#This Row],[Postal Voters]])</f>
        <v>503</v>
      </c>
      <c r="E60" s="11">
        <v>92</v>
      </c>
      <c r="F60" s="44">
        <v>0.18</v>
      </c>
      <c r="G60" s="11"/>
      <c r="H60" s="28" t="s">
        <v>174</v>
      </c>
      <c r="I60" s="28" t="s">
        <v>170</v>
      </c>
      <c r="J60" s="28" t="s">
        <v>166</v>
      </c>
      <c r="K60" s="28"/>
      <c r="L60" s="28"/>
      <c r="M60" s="28" t="s">
        <v>122</v>
      </c>
      <c r="N60" s="47" t="s">
        <v>161</v>
      </c>
      <c r="O60" s="28" t="s">
        <v>291</v>
      </c>
      <c r="P60" s="21" t="s">
        <v>253</v>
      </c>
      <c r="Q60" s="28" t="s">
        <v>363</v>
      </c>
      <c r="R60" s="14"/>
      <c r="S60" s="14"/>
      <c r="T60" s="14"/>
      <c r="U60" s="14"/>
    </row>
    <row r="61" spans="1:21" ht="162.75" customHeight="1" x14ac:dyDescent="0.45">
      <c r="A61" s="9"/>
      <c r="B61" s="35">
        <v>2493</v>
      </c>
      <c r="C61" s="35">
        <v>300</v>
      </c>
      <c r="D61" s="36">
        <f>SUM(Table1[[#This Row],[May 2023 Polling Place Electorate (includes postal votes)]]-Table1[[#This Row],[Postal Voters]])</f>
        <v>2193</v>
      </c>
      <c r="E61" s="9" t="s">
        <v>276</v>
      </c>
      <c r="F61" s="41">
        <v>0.23</v>
      </c>
      <c r="G61" s="9"/>
      <c r="H61" s="23" t="s">
        <v>177</v>
      </c>
      <c r="I61" s="23" t="s">
        <v>169</v>
      </c>
      <c r="J61" s="23" t="s">
        <v>169</v>
      </c>
      <c r="K61" s="23"/>
      <c r="L61" s="23"/>
      <c r="M61" s="23" t="s">
        <v>107</v>
      </c>
      <c r="N61" s="47" t="s">
        <v>175</v>
      </c>
      <c r="O61" s="23" t="s">
        <v>321</v>
      </c>
      <c r="P61" s="23" t="s">
        <v>254</v>
      </c>
      <c r="Q61" s="23" t="s">
        <v>364</v>
      </c>
      <c r="R61" s="24"/>
      <c r="S61" s="24"/>
      <c r="T61" s="24"/>
      <c r="U61" s="24"/>
    </row>
    <row r="62" spans="1:21" ht="156.75" x14ac:dyDescent="0.45">
      <c r="A62" s="9">
        <v>2651</v>
      </c>
      <c r="B62" s="35">
        <v>159</v>
      </c>
      <c r="C62" s="35">
        <v>66</v>
      </c>
      <c r="D62" s="36">
        <f>SUM(Table1[[#This Row],[May 2023 Polling Place Electorate (includes postal votes)]]-Table1[[#This Row],[Postal Voters]])</f>
        <v>93</v>
      </c>
      <c r="E62" s="9" t="s">
        <v>276</v>
      </c>
      <c r="F62" s="9"/>
      <c r="G62" s="9"/>
      <c r="H62" s="23" t="s">
        <v>178</v>
      </c>
      <c r="I62" s="23" t="s">
        <v>176</v>
      </c>
      <c r="J62" s="23" t="s">
        <v>169</v>
      </c>
      <c r="K62" s="23"/>
      <c r="L62" s="23"/>
      <c r="M62" s="23" t="s">
        <v>122</v>
      </c>
      <c r="N62" s="47" t="s">
        <v>175</v>
      </c>
      <c r="O62" s="23" t="s">
        <v>283</v>
      </c>
      <c r="P62" s="23" t="s">
        <v>254</v>
      </c>
      <c r="Q62" s="23" t="s">
        <v>368</v>
      </c>
      <c r="R62" s="24"/>
      <c r="S62" s="24"/>
      <c r="T62" s="24"/>
      <c r="U62" s="24"/>
    </row>
    <row r="63" spans="1:21" ht="185.25" x14ac:dyDescent="0.45">
      <c r="A63" s="11"/>
      <c r="B63" s="37">
        <v>2655</v>
      </c>
      <c r="C63" s="37">
        <v>435</v>
      </c>
      <c r="D63" s="38">
        <f>SUM(Table1[[#This Row],[May 2023 Polling Place Electorate (includes postal votes)]]-Table1[[#This Row],[Postal Voters]])</f>
        <v>2220</v>
      </c>
      <c r="E63" s="11" t="s">
        <v>277</v>
      </c>
      <c r="F63" s="44">
        <v>0.28999999999999998</v>
      </c>
      <c r="G63" s="11"/>
      <c r="H63" s="28" t="s">
        <v>182</v>
      </c>
      <c r="I63" s="28" t="s">
        <v>180</v>
      </c>
      <c r="J63" s="28" t="s">
        <v>179</v>
      </c>
      <c r="K63" s="28"/>
      <c r="L63" s="28"/>
      <c r="M63" s="28" t="s">
        <v>25</v>
      </c>
      <c r="N63" s="47" t="s">
        <v>365</v>
      </c>
      <c r="O63" s="28" t="s">
        <v>292</v>
      </c>
      <c r="P63" s="21" t="s">
        <v>255</v>
      </c>
      <c r="Q63" s="28" t="s">
        <v>389</v>
      </c>
      <c r="R63" s="14"/>
      <c r="S63" s="14"/>
      <c r="T63" s="14"/>
      <c r="U63" s="14"/>
    </row>
    <row r="64" spans="1:21" ht="57" x14ac:dyDescent="0.45">
      <c r="A64" s="11">
        <v>2664</v>
      </c>
      <c r="B64" s="37">
        <v>11</v>
      </c>
      <c r="C64" s="37">
        <v>7</v>
      </c>
      <c r="D64" s="38">
        <f>SUM(Table1[[#This Row],[May 2023 Polling Place Electorate (includes postal votes)]]-Table1[[#This Row],[Postal Voters]])</f>
        <v>4</v>
      </c>
      <c r="E64" s="11" t="s">
        <v>277</v>
      </c>
      <c r="F64" s="11"/>
      <c r="G64" s="11"/>
      <c r="H64" s="28" t="s">
        <v>215</v>
      </c>
      <c r="I64" s="28" t="s">
        <v>181</v>
      </c>
      <c r="J64" s="28" t="s">
        <v>179</v>
      </c>
      <c r="K64" s="28"/>
      <c r="L64" s="28"/>
      <c r="M64" s="28" t="s">
        <v>122</v>
      </c>
      <c r="N64" s="47" t="s">
        <v>365</v>
      </c>
      <c r="O64" s="28" t="s">
        <v>292</v>
      </c>
      <c r="P64" s="21" t="s">
        <v>255</v>
      </c>
      <c r="Q64" s="28" t="s">
        <v>288</v>
      </c>
      <c r="R64" s="14"/>
      <c r="S64" s="14"/>
      <c r="T64" s="14"/>
      <c r="U64" s="14"/>
    </row>
    <row r="65" spans="1:286" ht="156.75" x14ac:dyDescent="0.45">
      <c r="A65" s="9"/>
      <c r="B65" s="35">
        <v>328</v>
      </c>
      <c r="C65" s="35">
        <v>68</v>
      </c>
      <c r="D65" s="36">
        <f>SUM(Table1[[#This Row],[May 2023 Polling Place Electorate (includes postal votes)]]-Table1[[#This Row],[Postal Voters]])</f>
        <v>260</v>
      </c>
      <c r="E65" s="9">
        <v>69</v>
      </c>
      <c r="F65" s="41">
        <v>0.27</v>
      </c>
      <c r="G65" s="9"/>
      <c r="H65" s="23" t="s">
        <v>185</v>
      </c>
      <c r="I65" s="23" t="s">
        <v>184</v>
      </c>
      <c r="J65" s="23" t="s">
        <v>183</v>
      </c>
      <c r="K65" s="23" t="s">
        <v>184</v>
      </c>
      <c r="L65" s="23"/>
      <c r="M65" s="23" t="s">
        <v>25</v>
      </c>
      <c r="N65" s="47" t="s">
        <v>186</v>
      </c>
      <c r="O65" s="23" t="s">
        <v>313</v>
      </c>
      <c r="P65" s="23" t="s">
        <v>256</v>
      </c>
      <c r="Q65" s="23" t="s">
        <v>366</v>
      </c>
      <c r="R65" s="24"/>
      <c r="S65" s="24"/>
      <c r="T65" s="24"/>
      <c r="U65" s="24"/>
    </row>
    <row r="66" spans="1:286" ht="177.75" customHeight="1" x14ac:dyDescent="0.45">
      <c r="A66" s="9"/>
      <c r="B66" s="35">
        <v>558</v>
      </c>
      <c r="C66" s="35">
        <v>87</v>
      </c>
      <c r="D66" s="36">
        <f>SUM(Table1[[#This Row],[May 2023 Polling Place Electorate (includes postal votes)]]-Table1[[#This Row],[Postal Voters]])</f>
        <v>471</v>
      </c>
      <c r="E66" s="9" t="s">
        <v>278</v>
      </c>
      <c r="F66" s="41">
        <v>0.27</v>
      </c>
      <c r="G66" s="9"/>
      <c r="H66" s="23" t="s">
        <v>191</v>
      </c>
      <c r="I66" s="23" t="s">
        <v>187</v>
      </c>
      <c r="J66" s="23" t="s">
        <v>183</v>
      </c>
      <c r="K66" s="23" t="s">
        <v>187</v>
      </c>
      <c r="L66" s="23"/>
      <c r="M66" s="23" t="s">
        <v>25</v>
      </c>
      <c r="N66" s="47" t="s">
        <v>195</v>
      </c>
      <c r="O66" s="23" t="s">
        <v>323</v>
      </c>
      <c r="P66" s="23" t="s">
        <v>256</v>
      </c>
      <c r="Q66" s="23" t="s">
        <v>376</v>
      </c>
      <c r="R66" s="24"/>
      <c r="S66" s="24"/>
      <c r="T66" s="24"/>
      <c r="U66" s="24"/>
    </row>
    <row r="67" spans="1:286" s="48" customFormat="1" ht="189.75" customHeight="1" x14ac:dyDescent="0.45">
      <c r="A67" s="9"/>
      <c r="B67" s="35">
        <v>648</v>
      </c>
      <c r="C67" s="35">
        <v>147</v>
      </c>
      <c r="D67" s="36">
        <f>SUM(Table1[[#This Row],[May 2023 Polling Place Electorate (includes postal votes)]]-Table1[[#This Row],[Postal Voters]])</f>
        <v>501</v>
      </c>
      <c r="E67" s="9">
        <v>144</v>
      </c>
      <c r="F67" s="9">
        <v>0.28999999999999998</v>
      </c>
      <c r="G67" s="9"/>
      <c r="H67" s="23" t="s">
        <v>192</v>
      </c>
      <c r="I67" s="23" t="s">
        <v>188</v>
      </c>
      <c r="J67" s="23" t="s">
        <v>183</v>
      </c>
      <c r="K67" s="23" t="s">
        <v>188</v>
      </c>
      <c r="L67" s="23"/>
      <c r="M67" s="23" t="s">
        <v>25</v>
      </c>
      <c r="N67" s="47" t="s">
        <v>196</v>
      </c>
      <c r="O67" s="23" t="s">
        <v>329</v>
      </c>
      <c r="P67" s="23" t="s">
        <v>256</v>
      </c>
      <c r="Q67" s="23" t="s">
        <v>390</v>
      </c>
      <c r="R67" s="24"/>
      <c r="S67" s="24"/>
      <c r="T67" s="24"/>
      <c r="U67" s="24"/>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c r="JE67"/>
      <c r="JF67"/>
      <c r="JG67"/>
      <c r="JH67"/>
      <c r="JI67"/>
      <c r="JJ67"/>
      <c r="JK67"/>
      <c r="JL67"/>
      <c r="JM67"/>
      <c r="JN67"/>
      <c r="JO67"/>
      <c r="JP67"/>
      <c r="JQ67"/>
      <c r="JR67"/>
      <c r="JS67"/>
      <c r="JT67"/>
      <c r="JU67"/>
      <c r="JV67"/>
      <c r="JW67"/>
      <c r="JX67"/>
      <c r="JY67"/>
      <c r="JZ67"/>
    </row>
    <row r="68" spans="1:286" ht="135" customHeight="1" x14ac:dyDescent="0.45">
      <c r="A68" s="9"/>
      <c r="B68" s="35">
        <v>159</v>
      </c>
      <c r="C68" s="35">
        <v>32</v>
      </c>
      <c r="D68" s="36">
        <f>SUM(Table1[[#This Row],[May 2023 Polling Place Electorate (includes postal votes)]]-Table1[[#This Row],[Postal Voters]])</f>
        <v>127</v>
      </c>
      <c r="E68" s="9" t="s">
        <v>278</v>
      </c>
      <c r="F68" s="9"/>
      <c r="G68" s="9"/>
      <c r="H68" s="23" t="s">
        <v>193</v>
      </c>
      <c r="I68" s="23" t="s">
        <v>189</v>
      </c>
      <c r="J68" s="23" t="s">
        <v>183</v>
      </c>
      <c r="K68" s="23"/>
      <c r="L68" s="23"/>
      <c r="M68" s="23" t="s">
        <v>25</v>
      </c>
      <c r="N68" s="47" t="s">
        <v>195</v>
      </c>
      <c r="O68" s="23" t="s">
        <v>282</v>
      </c>
      <c r="P68" s="23" t="s">
        <v>256</v>
      </c>
      <c r="Q68" s="23" t="s">
        <v>372</v>
      </c>
      <c r="R68" s="24"/>
      <c r="S68" s="24"/>
      <c r="T68" s="24"/>
      <c r="U68" s="24"/>
    </row>
    <row r="69" spans="1:286" ht="136.5" customHeight="1" x14ac:dyDescent="0.45">
      <c r="A69" s="9">
        <v>2387</v>
      </c>
      <c r="B69" s="35">
        <v>694</v>
      </c>
      <c r="C69" s="35">
        <v>99</v>
      </c>
      <c r="D69" s="36">
        <f>SUM(Table1[[#This Row],[May 2023 Polling Place Electorate (includes postal votes)]]-Table1[[#This Row],[Postal Voters]])</f>
        <v>595</v>
      </c>
      <c r="E69" s="9" t="s">
        <v>278</v>
      </c>
      <c r="F69" s="9"/>
      <c r="G69" s="9"/>
      <c r="H69" s="23" t="s">
        <v>194</v>
      </c>
      <c r="I69" s="23" t="s">
        <v>190</v>
      </c>
      <c r="J69" s="23" t="s">
        <v>183</v>
      </c>
      <c r="K69" s="23"/>
      <c r="L69" s="23"/>
      <c r="M69" s="23" t="s">
        <v>25</v>
      </c>
      <c r="N69" s="47" t="s">
        <v>195</v>
      </c>
      <c r="O69" s="23" t="s">
        <v>282</v>
      </c>
      <c r="P69" s="23" t="s">
        <v>256</v>
      </c>
      <c r="Q69" s="23" t="s">
        <v>373</v>
      </c>
      <c r="R69" s="24"/>
      <c r="S69" s="24"/>
      <c r="T69" s="24"/>
      <c r="U69" s="24"/>
    </row>
    <row r="70" spans="1:286" ht="156.75" x14ac:dyDescent="0.45">
      <c r="A70" s="11"/>
      <c r="B70" s="37">
        <v>918</v>
      </c>
      <c r="C70" s="37">
        <v>156</v>
      </c>
      <c r="D70" s="38">
        <f>SUM(Table1[[#This Row],[May 2023 Polling Place Electorate (includes postal votes)]]-Table1[[#This Row],[Postal Voters]])</f>
        <v>762</v>
      </c>
      <c r="E70" s="11">
        <v>140</v>
      </c>
      <c r="F70" s="44">
        <v>0.18</v>
      </c>
      <c r="G70" s="11"/>
      <c r="H70" s="28" t="s">
        <v>205</v>
      </c>
      <c r="I70" s="28" t="s">
        <v>199</v>
      </c>
      <c r="J70" s="28" t="s">
        <v>197</v>
      </c>
      <c r="K70" s="28" t="s">
        <v>92</v>
      </c>
      <c r="L70" s="28" t="s">
        <v>199</v>
      </c>
      <c r="M70" s="28" t="s">
        <v>19</v>
      </c>
      <c r="N70" s="47" t="s">
        <v>211</v>
      </c>
      <c r="O70" s="28" t="s">
        <v>322</v>
      </c>
      <c r="P70" s="21" t="s">
        <v>257</v>
      </c>
      <c r="Q70" s="28" t="s">
        <v>367</v>
      </c>
      <c r="R70" s="14"/>
      <c r="S70" s="14"/>
      <c r="T70" s="14"/>
      <c r="U70" s="14"/>
    </row>
    <row r="71" spans="1:286" ht="165.75" customHeight="1" x14ac:dyDescent="0.45">
      <c r="A71" s="11"/>
      <c r="B71" s="37">
        <v>757</v>
      </c>
      <c r="C71" s="37">
        <v>133</v>
      </c>
      <c r="D71" s="38">
        <f>SUM(Table1[[#This Row],[May 2023 Polling Place Electorate (includes postal votes)]]-Table1[[#This Row],[Postal Voters]])</f>
        <v>624</v>
      </c>
      <c r="E71" s="11">
        <v>165</v>
      </c>
      <c r="F71" s="44">
        <v>0.26</v>
      </c>
      <c r="G71" s="11"/>
      <c r="H71" s="28" t="s">
        <v>206</v>
      </c>
      <c r="I71" s="28" t="s">
        <v>200</v>
      </c>
      <c r="J71" s="28" t="s">
        <v>197</v>
      </c>
      <c r="K71" s="28" t="s">
        <v>92</v>
      </c>
      <c r="L71" s="28" t="s">
        <v>201</v>
      </c>
      <c r="M71" s="28" t="s">
        <v>92</v>
      </c>
      <c r="N71" s="47" t="s">
        <v>391</v>
      </c>
      <c r="O71" s="28" t="s">
        <v>328</v>
      </c>
      <c r="P71" s="21" t="s">
        <v>257</v>
      </c>
      <c r="Q71" s="28" t="s">
        <v>392</v>
      </c>
      <c r="R71" s="14"/>
      <c r="S71" s="14"/>
      <c r="T71" s="14"/>
      <c r="U71" s="14"/>
    </row>
    <row r="72" spans="1:286" ht="159" customHeight="1" x14ac:dyDescent="0.45">
      <c r="A72" s="11">
        <v>2426</v>
      </c>
      <c r="B72" s="37">
        <v>753</v>
      </c>
      <c r="C72" s="37">
        <v>114</v>
      </c>
      <c r="D72" s="38">
        <f>SUM(Table1[[#This Row],[May 2023 Polling Place Electorate (includes postal votes)]]-Table1[[#This Row],[Postal Voters]])</f>
        <v>639</v>
      </c>
      <c r="E72" s="11">
        <v>129</v>
      </c>
      <c r="F72" s="44">
        <v>0.2</v>
      </c>
      <c r="G72" s="11"/>
      <c r="H72" s="28" t="s">
        <v>207</v>
      </c>
      <c r="I72" s="28" t="s">
        <v>201</v>
      </c>
      <c r="J72" s="28" t="s">
        <v>197</v>
      </c>
      <c r="K72" s="28" t="s">
        <v>92</v>
      </c>
      <c r="L72" s="28" t="s">
        <v>201</v>
      </c>
      <c r="M72" s="28" t="s">
        <v>92</v>
      </c>
      <c r="N72" s="47" t="s">
        <v>212</v>
      </c>
      <c r="O72" s="28" t="s">
        <v>324</v>
      </c>
      <c r="P72" s="21" t="s">
        <v>257</v>
      </c>
      <c r="Q72" s="28" t="s">
        <v>370</v>
      </c>
      <c r="R72" s="14"/>
      <c r="S72" s="14"/>
      <c r="T72" s="14"/>
      <c r="U72" s="14"/>
    </row>
    <row r="73" spans="1:286" ht="148.5" customHeight="1" x14ac:dyDescent="0.45">
      <c r="A73" s="9"/>
      <c r="B73" s="35">
        <v>299</v>
      </c>
      <c r="C73" s="35">
        <v>54</v>
      </c>
      <c r="D73" s="36">
        <f>SUM(Table1[[#This Row],[May 2023 Polling Place Electorate (includes postal votes)]]-Table1[[#This Row],[Postal Voters]])</f>
        <v>245</v>
      </c>
      <c r="E73" s="9" t="s">
        <v>279</v>
      </c>
      <c r="F73" s="41">
        <v>0.22</v>
      </c>
      <c r="G73" s="9"/>
      <c r="H73" s="23" t="s">
        <v>208</v>
      </c>
      <c r="I73" s="23" t="s">
        <v>202</v>
      </c>
      <c r="J73" s="23" t="s">
        <v>198</v>
      </c>
      <c r="K73" s="23" t="s">
        <v>92</v>
      </c>
      <c r="L73" s="23" t="s">
        <v>202</v>
      </c>
      <c r="M73" s="23" t="s">
        <v>92</v>
      </c>
      <c r="N73" s="47" t="s">
        <v>211</v>
      </c>
      <c r="O73" s="23" t="s">
        <v>293</v>
      </c>
      <c r="P73" s="23" t="s">
        <v>258</v>
      </c>
      <c r="Q73" s="23" t="s">
        <v>369</v>
      </c>
      <c r="R73" s="24"/>
      <c r="S73" s="24"/>
      <c r="T73" s="24"/>
      <c r="U73" s="24"/>
    </row>
    <row r="74" spans="1:286" ht="164.25" customHeight="1" x14ac:dyDescent="0.45">
      <c r="A74" s="9"/>
      <c r="B74" s="35">
        <v>1373</v>
      </c>
      <c r="C74" s="35">
        <v>304</v>
      </c>
      <c r="D74" s="36">
        <f>SUM(Table1[[#This Row],[May 2023 Polling Place Electorate (includes postal votes)]]-Table1[[#This Row],[Postal Voters]])</f>
        <v>1069</v>
      </c>
      <c r="E74" s="9" t="s">
        <v>279</v>
      </c>
      <c r="F74" s="9"/>
      <c r="G74" s="9">
        <v>22</v>
      </c>
      <c r="H74" s="23" t="s">
        <v>209</v>
      </c>
      <c r="I74" s="23" t="s">
        <v>204</v>
      </c>
      <c r="J74" s="23" t="s">
        <v>198</v>
      </c>
      <c r="K74" s="23" t="s">
        <v>92</v>
      </c>
      <c r="L74" s="23" t="s">
        <v>204</v>
      </c>
      <c r="M74" s="23" t="s">
        <v>19</v>
      </c>
      <c r="N74" s="47" t="s">
        <v>211</v>
      </c>
      <c r="O74" s="23" t="s">
        <v>294</v>
      </c>
      <c r="P74" s="23" t="s">
        <v>258</v>
      </c>
      <c r="Q74" s="23" t="s">
        <v>371</v>
      </c>
      <c r="R74" s="24"/>
      <c r="S74" s="24"/>
      <c r="T74" s="24"/>
      <c r="U74" s="24"/>
    </row>
    <row r="75" spans="1:286" ht="177.75" customHeight="1" x14ac:dyDescent="0.45">
      <c r="A75" s="9">
        <v>2285</v>
      </c>
      <c r="B75" s="35">
        <v>613</v>
      </c>
      <c r="C75" s="35">
        <v>111</v>
      </c>
      <c r="D75" s="36">
        <f>SUM(Table1[[#This Row],[May 2023 Polling Place Electorate (includes postal votes)]]-Table1[[#This Row],[Postal Voters]])</f>
        <v>502</v>
      </c>
      <c r="E75" s="9">
        <v>62</v>
      </c>
      <c r="F75" s="41">
        <v>0.12</v>
      </c>
      <c r="G75" s="9"/>
      <c r="H75" s="23" t="s">
        <v>210</v>
      </c>
      <c r="I75" s="23" t="s">
        <v>203</v>
      </c>
      <c r="J75" s="23" t="s">
        <v>198</v>
      </c>
      <c r="K75" s="23" t="s">
        <v>92</v>
      </c>
      <c r="L75" s="23" t="s">
        <v>203</v>
      </c>
      <c r="M75" s="23" t="s">
        <v>92</v>
      </c>
      <c r="N75" s="47" t="s">
        <v>213</v>
      </c>
      <c r="O75" s="23" t="s">
        <v>330</v>
      </c>
      <c r="P75" s="23" t="s">
        <v>258</v>
      </c>
      <c r="Q75" s="23" t="s">
        <v>393</v>
      </c>
      <c r="R75" s="24"/>
      <c r="S75" s="24"/>
      <c r="T75" s="24"/>
      <c r="U75" s="24"/>
    </row>
    <row r="76" spans="1:286" x14ac:dyDescent="0.45">
      <c r="A76" s="11"/>
      <c r="B76" s="11"/>
      <c r="C76" s="11"/>
      <c r="D76" s="11"/>
      <c r="E76" s="11"/>
      <c r="F76" s="11"/>
      <c r="G76" s="11"/>
      <c r="H76" s="11"/>
      <c r="I76" s="28"/>
      <c r="J76" s="28"/>
      <c r="K76" s="28"/>
      <c r="L76" s="28"/>
      <c r="M76" s="28"/>
      <c r="N76" s="28"/>
      <c r="O76" s="33"/>
      <c r="P76" s="29"/>
      <c r="Q76" s="28"/>
      <c r="R76" s="14"/>
      <c r="S76" s="14"/>
      <c r="T76" s="14"/>
      <c r="U76" s="14"/>
    </row>
  </sheetData>
  <mergeCells count="1">
    <mergeCell ref="A1:K1"/>
  </mergeCells>
  <phoneticPr fontId="4" type="noConversion"/>
  <pageMargins left="0.7" right="0.7" top="0.75" bottom="0.75" header="0.3" footer="0.3"/>
  <pageSetup paperSize="8" scale="62"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25" x14ac:dyDescent="0.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x14ac:dyDescent="0.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Webber</dc:creator>
  <cp:lastModifiedBy>Darren Whitney</cp:lastModifiedBy>
  <cp:lastPrinted>2019-08-21T12:31:04Z</cp:lastPrinted>
  <dcterms:created xsi:type="dcterms:W3CDTF">2019-06-03T14:42:27Z</dcterms:created>
  <dcterms:modified xsi:type="dcterms:W3CDTF">2023-10-02T08:10:25Z</dcterms:modified>
</cp:coreProperties>
</file>